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uisine\2024\Menu\"/>
    </mc:Choice>
  </mc:AlternateContent>
  <bookViews>
    <workbookView xWindow="0" yWindow="0" windowWidth="28800" windowHeight="12375" tabRatio="599"/>
  </bookViews>
  <sheets>
    <sheet name="Menu" sheetId="1" r:id="rId1"/>
    <sheet name="Setup" sheetId="4" r:id="rId2"/>
  </sheets>
  <definedNames>
    <definedName name="_xlnm.Print_Area" localSheetId="0">Menu!$A$1:$N$33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2" i="1" l="1"/>
  <c r="X7" i="4" l="1"/>
  <c r="X12" i="4" s="1"/>
  <c r="X10" i="4"/>
  <c r="X11" i="4"/>
  <c r="X8" i="4"/>
  <c r="X13" i="4"/>
  <c r="Q4" i="1"/>
  <c r="W13" i="4"/>
  <c r="W12" i="4"/>
  <c r="W11" i="4"/>
  <c r="W10" i="4"/>
  <c r="W9" i="4"/>
  <c r="W8" i="4"/>
  <c r="W7" i="4"/>
  <c r="C15" i="1"/>
  <c r="C9" i="1"/>
  <c r="C7" i="1"/>
  <c r="B7" i="1"/>
  <c r="L3" i="1"/>
  <c r="J3" i="1"/>
  <c r="H3" i="1"/>
  <c r="F3" i="1"/>
  <c r="D3" i="1"/>
  <c r="B2" i="1" l="1"/>
  <c r="X9" i="4"/>
  <c r="B17" i="4"/>
  <c r="B16" i="4"/>
  <c r="B15" i="4"/>
</calcChain>
</file>

<file path=xl/sharedStrings.xml><?xml version="1.0" encoding="utf-8"?>
<sst xmlns="http://schemas.openxmlformats.org/spreadsheetml/2006/main" count="174" uniqueCount="155">
  <si>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</si>
  <si>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</si>
  <si>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</si>
  <si>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</si>
  <si>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</si>
  <si>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</si>
  <si>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</si>
  <si>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</si>
  <si>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</si>
  <si>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</si>
  <si>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</si>
  <si>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</si>
  <si>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</si>
  <si>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</si>
  <si>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</si>
  <si>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</si>
  <si>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</si>
  <si>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</si>
  <si>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</si>
  <si>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</si>
  <si>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</si>
  <si>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</si>
  <si>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</si>
  <si>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</si>
  <si>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</si>
  <si>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</si>
  <si>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</si>
  <si>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</si>
  <si>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</si>
  <si>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</si>
  <si>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</si>
  <si>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</si>
  <si>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</si>
  <si>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</si>
  <si>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</si>
  <si>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</si>
  <si>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</si>
  <si>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</si>
  <si>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</si>
  <si>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</si>
  <si>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</si>
  <si>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</si>
  <si>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</si>
  <si>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</si>
  <si>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</si>
  <si>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</si>
  <si>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</si>
  <si>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</si>
  <si>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</si>
  <si>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</si>
  <si>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</si>
  <si>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</si>
  <si>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</si>
  <si>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</si>
  <si>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</si>
  <si>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</si>
  <si>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</si>
  <si>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</si>
  <si>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</si>
  <si>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</si>
  <si>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</si>
  <si>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</si>
  <si>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</si>
  <si>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</si>
  <si>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</si>
  <si>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</si>
  <si>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</si>
  <si>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</si>
  <si>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</si>
  <si>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</si>
  <si>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</si>
  <si>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</si>
  <si>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</si>
  <si>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</si>
  <si>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</si>
  <si>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</si>
  <si>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</si>
  <si>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</si>
  <si>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</si>
  <si>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</si>
  <si>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</si>
  <si>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</si>
  <si>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</si>
  <si>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</si>
  <si>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</si>
  <si>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</si>
  <si>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</si>
  <si>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</si>
  <si>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</si>
  <si>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</si>
  <si>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</si>
  <si>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</si>
  <si>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</si>
  <si>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</si>
  <si>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</si>
  <si>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</si>
  <si>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</si>
  <si>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</si>
  <si>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</si>
  <si>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</si>
  <si>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</si>
  <si>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</si>
  <si>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</si>
  <si>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</si>
  <si>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</si>
  <si>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r>
      <t>Nous mettons beaucoup de valeurs dans une cuisine régionale, saisonnière et durable et nous utilisons des produits frais dans nos menus. 
Nous remplissons dans toutes nos maisons autant les critères de la convention "</t>
    </r>
    <r>
      <rPr>
        <b/>
        <sz val="11"/>
        <color theme="1"/>
        <rFont val="Calibri"/>
        <family val="2"/>
        <scheme val="minor"/>
      </rPr>
      <t>Sou schmaacht Lëtzebuerg</t>
    </r>
    <r>
      <rPr>
        <sz val="11"/>
        <color theme="1"/>
        <rFont val="Calibri"/>
        <family val="2"/>
        <scheme val="minor"/>
      </rPr>
      <t>", "</t>
    </r>
    <r>
      <rPr>
        <b/>
        <sz val="11"/>
        <color theme="1"/>
        <rFont val="Calibri"/>
        <family val="2"/>
        <scheme val="minor"/>
      </rPr>
      <t>Fairtrade zone</t>
    </r>
    <r>
      <rPr>
        <sz val="11"/>
        <color theme="1"/>
        <rFont val="Calibri"/>
        <family val="2"/>
        <scheme val="minor"/>
      </rPr>
      <t>" que ceux de "</t>
    </r>
    <r>
      <rPr>
        <b/>
        <sz val="11"/>
        <color theme="1"/>
        <rFont val="Calibri"/>
        <family val="2"/>
        <scheme val="minor"/>
      </rPr>
      <t>Natur genéissen</t>
    </r>
    <r>
      <rPr>
        <sz val="11"/>
        <color theme="1"/>
        <rFont val="Calibri"/>
        <family val="2"/>
        <scheme val="minor"/>
      </rPr>
      <t xml:space="preserve">" .
Nous travaillons autant des produits </t>
    </r>
    <r>
      <rPr>
        <b/>
        <sz val="11"/>
        <color theme="1"/>
        <rFont val="Calibri"/>
        <family val="2"/>
        <scheme val="minor"/>
      </rPr>
      <t>BIO</t>
    </r>
    <r>
      <rPr>
        <sz val="11"/>
        <color theme="1"/>
        <rFont val="Calibri"/>
        <family val="2"/>
        <scheme val="minor"/>
      </rPr>
      <t xml:space="preserve"> luxembourgeois que ceux de la Grande Région. </t>
    </r>
  </si>
  <si>
    <r>
      <t>Wir legen viel Wert auf eine regionale, saisonale und nachhaltige Küche und verarbeiten frische Produkte in unseren Zubereitungen.
Wir erfüllen damit in all unseren Häusern sowohl die Kriterien der Konventionen "</t>
    </r>
    <r>
      <rPr>
        <b/>
        <sz val="11"/>
        <color theme="1"/>
        <rFont val="Calibri"/>
        <family val="2"/>
        <scheme val="minor"/>
      </rPr>
      <t>Sou schmaacht Lëtzebuerg</t>
    </r>
    <r>
      <rPr>
        <sz val="11"/>
        <color theme="1"/>
        <rFont val="Calibri"/>
        <family val="2"/>
        <scheme val="minor"/>
      </rPr>
      <t>", "</t>
    </r>
    <r>
      <rPr>
        <b/>
        <sz val="11"/>
        <color theme="1"/>
        <rFont val="Calibri"/>
        <family val="2"/>
        <scheme val="minor"/>
      </rPr>
      <t>Fairtrade zone</t>
    </r>
    <r>
      <rPr>
        <sz val="11"/>
        <color theme="1"/>
        <rFont val="Calibri"/>
        <family val="2"/>
        <scheme val="minor"/>
      </rPr>
      <t>" als auch der von "</t>
    </r>
    <r>
      <rPr>
        <b/>
        <sz val="11"/>
        <color theme="1"/>
        <rFont val="Calibri"/>
        <family val="2"/>
        <scheme val="minor"/>
      </rPr>
      <t>Natur genéissen</t>
    </r>
    <r>
      <rPr>
        <sz val="11"/>
        <color theme="1"/>
        <rFont val="Calibri"/>
        <family val="2"/>
        <scheme val="minor"/>
      </rPr>
      <t xml:space="preserve">".
Wir verarbeiten sowohl </t>
    </r>
    <r>
      <rPr>
        <b/>
        <sz val="11"/>
        <color theme="1"/>
        <rFont val="Calibri"/>
        <family val="2"/>
        <scheme val="minor"/>
      </rPr>
      <t>BIO</t>
    </r>
    <r>
      <rPr>
        <sz val="11"/>
        <color theme="1"/>
        <rFont val="Calibri"/>
        <family val="2"/>
        <scheme val="minor"/>
      </rPr>
      <t xml:space="preserve"> Produkte aus Luxemburg als auch aus der Grossregion.</t>
    </r>
  </si>
  <si>
    <r>
      <t>Mir leeën vill Wäert op eng regional, saisonal an nohalteg Kichen a verschaffen frësch Produit’en an eise Menu‘en.
Mir erfëllen domatt an all eisen Haiser souwuel d'Kritären vun der Conventioun "</t>
    </r>
    <r>
      <rPr>
        <b/>
        <sz val="11"/>
        <color theme="1"/>
        <rFont val="Calibri"/>
        <family val="2"/>
        <scheme val="minor"/>
      </rPr>
      <t>Sou schmaacht Lëtzebuerg</t>
    </r>
    <r>
      <rPr>
        <sz val="11"/>
        <color theme="1"/>
        <rFont val="Calibri"/>
        <family val="2"/>
        <scheme val="minor"/>
      </rPr>
      <t>", "</t>
    </r>
    <r>
      <rPr>
        <b/>
        <sz val="11"/>
        <color theme="1"/>
        <rFont val="Calibri"/>
        <family val="2"/>
        <scheme val="minor"/>
      </rPr>
      <t>Fairtrade zone</t>
    </r>
    <r>
      <rPr>
        <sz val="11"/>
        <color theme="1"/>
        <rFont val="Calibri"/>
        <family val="2"/>
        <scheme val="minor"/>
      </rPr>
      <t>" als och déi vun "</t>
    </r>
    <r>
      <rPr>
        <b/>
        <sz val="11"/>
        <color theme="1"/>
        <rFont val="Calibri"/>
        <family val="2"/>
        <scheme val="minor"/>
      </rPr>
      <t>Natur genéissen</t>
    </r>
    <r>
      <rPr>
        <sz val="11"/>
        <color theme="1"/>
        <rFont val="Calibri"/>
        <family val="2"/>
        <scheme val="minor"/>
      </rPr>
      <t xml:space="preserve">".
</t>
    </r>
    <r>
      <rPr>
        <b/>
        <sz val="11"/>
        <color theme="1"/>
        <rFont val="Calibri"/>
        <family val="2"/>
        <scheme val="minor"/>
      </rPr>
      <t>BIO</t>
    </r>
    <r>
      <rPr>
        <sz val="11"/>
        <color theme="1"/>
        <rFont val="Calibri"/>
        <family val="2"/>
        <scheme val="minor"/>
      </rPr>
      <t xml:space="preserve"> Produkter verschaffe mer souwuel aus lëtzebuerger Ubau wéi aus régionalem Ubau aus der Groussregioun.</t>
    </r>
  </si>
  <si>
    <t>Uebstzalot</t>
  </si>
  <si>
    <t>Uebst</t>
  </si>
  <si>
    <r>
      <t xml:space="preserve">
Schmieren
</t>
    </r>
    <r>
      <rPr>
        <sz val="15"/>
        <color rgb="FFFF0000"/>
        <rFont val="Calibri"/>
        <family val="2"/>
        <scheme val="minor"/>
      </rPr>
      <t>1a/1b/1c/1d/6/7</t>
    </r>
    <r>
      <rPr>
        <sz val="15"/>
        <rFont val="Calibri"/>
        <family val="2"/>
        <scheme val="minor"/>
      </rPr>
      <t xml:space="preserve">
</t>
    </r>
  </si>
  <si>
    <r>
      <t xml:space="preserve">Schmieren
</t>
    </r>
    <r>
      <rPr>
        <sz val="15"/>
        <color rgb="FFFF0000"/>
        <rFont val="Calibri"/>
        <family val="2"/>
        <scheme val="minor"/>
      </rPr>
      <t>1a/1b/1c/1d/6/7</t>
    </r>
  </si>
  <si>
    <r>
      <rPr>
        <sz val="10"/>
        <color rgb="FFFF0000"/>
        <rFont val="Calibri"/>
        <family val="2"/>
        <scheme val="minor"/>
      </rPr>
      <t xml:space="preserve">1. </t>
    </r>
    <r>
      <rPr>
        <sz val="10"/>
        <color theme="1"/>
        <rFont val="Calibri"/>
        <family val="2"/>
        <scheme val="minor"/>
      </rPr>
      <t>Céréales contenant du gluten / Glutenhaltiges Getreide</t>
    </r>
  </si>
  <si>
    <r>
      <rPr>
        <sz val="10"/>
        <color rgb="FFFF0000"/>
        <rFont val="Calibri"/>
        <family val="2"/>
        <scheme val="minor"/>
      </rPr>
      <t xml:space="preserve">5. </t>
    </r>
    <r>
      <rPr>
        <sz val="10"/>
        <color theme="1"/>
        <rFont val="Calibri"/>
        <family val="2"/>
        <scheme val="minor"/>
      </rPr>
      <t>Arachides/Erdnüsse</t>
    </r>
  </si>
  <si>
    <r>
      <rPr>
        <sz val="10"/>
        <color rgb="FFFF0000"/>
        <rFont val="Calibri"/>
        <family val="2"/>
        <scheme val="minor"/>
      </rPr>
      <t xml:space="preserve">8g. </t>
    </r>
    <r>
      <rPr>
        <sz val="10"/>
        <color theme="1"/>
        <rFont val="Calibri"/>
        <family val="2"/>
        <scheme val="minor"/>
      </rPr>
      <t>Pistaches/Pistazie</t>
    </r>
  </si>
  <si>
    <r>
      <rPr>
        <sz val="10"/>
        <color rgb="FFFF0000"/>
        <rFont val="Calibri"/>
        <family val="2"/>
        <scheme val="minor"/>
      </rPr>
      <t xml:space="preserve">1a. </t>
    </r>
    <r>
      <rPr>
        <sz val="10"/>
        <color theme="1"/>
        <rFont val="Calibri"/>
        <family val="2"/>
        <scheme val="minor"/>
      </rPr>
      <t>Blé/Weizen</t>
    </r>
  </si>
  <si>
    <r>
      <rPr>
        <sz val="10"/>
        <color rgb="FFFF0000"/>
        <rFont val="Calibri"/>
        <family val="2"/>
        <scheme val="minor"/>
      </rPr>
      <t xml:space="preserve">6. </t>
    </r>
    <r>
      <rPr>
        <sz val="10"/>
        <color theme="1"/>
        <rFont val="Calibri"/>
        <family val="2"/>
        <scheme val="minor"/>
      </rPr>
      <t>Soja/Soja</t>
    </r>
  </si>
  <si>
    <r>
      <rPr>
        <sz val="10"/>
        <color rgb="FFFF0000"/>
        <rFont val="Calibri"/>
        <family val="2"/>
        <scheme val="minor"/>
      </rPr>
      <t xml:space="preserve">8h. </t>
    </r>
    <r>
      <rPr>
        <sz val="10"/>
        <color theme="1"/>
        <rFont val="Calibri"/>
        <family val="2"/>
        <scheme val="minor"/>
      </rPr>
      <t>Noix de Macadamia/Macadamianuss</t>
    </r>
  </si>
  <si>
    <r>
      <rPr>
        <sz val="10"/>
        <color rgb="FFFF0000"/>
        <rFont val="Calibri"/>
        <family val="2"/>
        <scheme val="minor"/>
      </rPr>
      <t xml:space="preserve">1b. </t>
    </r>
    <r>
      <rPr>
        <sz val="10"/>
        <color theme="1"/>
        <rFont val="Calibri"/>
        <family val="2"/>
        <scheme val="minor"/>
      </rPr>
      <t>Seigle/Roggen</t>
    </r>
  </si>
  <si>
    <r>
      <rPr>
        <sz val="10"/>
        <color rgb="FFFF0000"/>
        <rFont val="Calibri"/>
        <family val="2"/>
        <scheme val="minor"/>
      </rPr>
      <t xml:space="preserve">7.   </t>
    </r>
    <r>
      <rPr>
        <sz val="10"/>
        <color theme="1"/>
        <rFont val="Calibri"/>
        <family val="2"/>
        <scheme val="minor"/>
      </rPr>
      <t>Lait/Milch</t>
    </r>
  </si>
  <si>
    <r>
      <rPr>
        <sz val="10"/>
        <color rgb="FFFF0000"/>
        <rFont val="Calibri"/>
        <family val="2"/>
        <scheme val="minor"/>
      </rPr>
      <t xml:space="preserve">8i.  </t>
    </r>
    <r>
      <rPr>
        <sz val="10"/>
        <color theme="1"/>
        <rFont val="Calibri"/>
        <family val="2"/>
        <scheme val="minor"/>
      </rPr>
      <t>Noix de Queensland/Queensland Nuss</t>
    </r>
  </si>
  <si>
    <r>
      <rPr>
        <sz val="10"/>
        <color rgb="FFFF0000"/>
        <rFont val="Calibri"/>
        <family val="2"/>
        <scheme val="minor"/>
      </rPr>
      <t xml:space="preserve">1c. </t>
    </r>
    <r>
      <rPr>
        <sz val="10"/>
        <color theme="1"/>
        <rFont val="Calibri"/>
        <family val="2"/>
        <scheme val="minor"/>
      </rPr>
      <t>Orge/Gerste</t>
    </r>
  </si>
  <si>
    <r>
      <rPr>
        <sz val="10"/>
        <color rgb="FFFF0000"/>
        <rFont val="Calibri"/>
        <family val="2"/>
        <scheme val="minor"/>
      </rPr>
      <t xml:space="preserve">8.   </t>
    </r>
    <r>
      <rPr>
        <sz val="10"/>
        <color theme="1"/>
        <rFont val="Calibri"/>
        <family val="2"/>
        <scheme val="minor"/>
      </rPr>
      <t>Fruits à coques/Schalenfrüchte</t>
    </r>
  </si>
  <si>
    <r>
      <rPr>
        <sz val="10"/>
        <color rgb="FFFF0000"/>
        <rFont val="Calibri"/>
        <family val="2"/>
        <scheme val="minor"/>
      </rPr>
      <t xml:space="preserve">9.   </t>
    </r>
    <r>
      <rPr>
        <sz val="10"/>
        <color theme="1"/>
        <rFont val="Calibri"/>
        <family val="2"/>
        <scheme val="minor"/>
      </rPr>
      <t>Céleri/Sellerie</t>
    </r>
  </si>
  <si>
    <r>
      <rPr>
        <sz val="10"/>
        <color rgb="FFFF0000"/>
        <rFont val="Calibri"/>
        <family val="2"/>
        <scheme val="minor"/>
      </rPr>
      <t xml:space="preserve">1d. </t>
    </r>
    <r>
      <rPr>
        <sz val="10"/>
        <color theme="1"/>
        <rFont val="Calibri"/>
        <family val="2"/>
        <scheme val="minor"/>
      </rPr>
      <t>Avoine/Hafer</t>
    </r>
  </si>
  <si>
    <r>
      <rPr>
        <sz val="10"/>
        <color rgb="FFFF0000"/>
        <rFont val="Calibri"/>
        <family val="2"/>
        <scheme val="minor"/>
      </rPr>
      <t>8a.</t>
    </r>
    <r>
      <rPr>
        <sz val="10"/>
        <color theme="1"/>
        <rFont val="Calibri"/>
        <family val="2"/>
        <scheme val="minor"/>
      </rPr>
      <t xml:space="preserve"> Amandes/Mandel</t>
    </r>
  </si>
  <si>
    <r>
      <rPr>
        <sz val="10"/>
        <color rgb="FFFF0000"/>
        <rFont val="Calibri"/>
        <family val="2"/>
        <scheme val="minor"/>
      </rPr>
      <t xml:space="preserve">10. </t>
    </r>
    <r>
      <rPr>
        <sz val="10"/>
        <color theme="1"/>
        <rFont val="Calibri"/>
        <family val="2"/>
        <scheme val="minor"/>
      </rPr>
      <t>Moutarde/Senf</t>
    </r>
  </si>
  <si>
    <r>
      <rPr>
        <sz val="10"/>
        <color rgb="FFFF0000"/>
        <rFont val="Calibri"/>
        <family val="2"/>
        <scheme val="minor"/>
      </rPr>
      <t xml:space="preserve">1e. </t>
    </r>
    <r>
      <rPr>
        <sz val="10"/>
        <color theme="1"/>
        <rFont val="Calibri"/>
        <family val="2"/>
        <scheme val="minor"/>
      </rPr>
      <t>Épautre/Dinkel</t>
    </r>
  </si>
  <si>
    <r>
      <rPr>
        <sz val="10"/>
        <color rgb="FFFF0000"/>
        <rFont val="Calibri"/>
        <family val="2"/>
        <scheme val="minor"/>
      </rPr>
      <t xml:space="preserve">8b. </t>
    </r>
    <r>
      <rPr>
        <sz val="10"/>
        <color theme="1"/>
        <rFont val="Calibri"/>
        <family val="2"/>
        <scheme val="minor"/>
      </rPr>
      <t>Noisettes/Haselnuss</t>
    </r>
  </si>
  <si>
    <r>
      <rPr>
        <sz val="10"/>
        <color rgb="FFFF0000"/>
        <rFont val="Calibri"/>
        <family val="2"/>
        <scheme val="minor"/>
      </rPr>
      <t xml:space="preserve">11. </t>
    </r>
    <r>
      <rPr>
        <sz val="10"/>
        <color theme="1"/>
        <rFont val="Calibri"/>
        <family val="2"/>
        <scheme val="minor"/>
      </rPr>
      <t>Grains de sésame/Sesamsamen</t>
    </r>
  </si>
  <si>
    <r>
      <rPr>
        <sz val="10"/>
        <color rgb="FFFF0000"/>
        <rFont val="Calibri"/>
        <family val="2"/>
        <scheme val="minor"/>
      </rPr>
      <t xml:space="preserve">1f. </t>
    </r>
    <r>
      <rPr>
        <sz val="10"/>
        <color theme="1"/>
        <rFont val="Calibri"/>
        <family val="2"/>
        <scheme val="minor"/>
      </rPr>
      <t>Kamut/Kamut</t>
    </r>
  </si>
  <si>
    <r>
      <rPr>
        <sz val="10"/>
        <color rgb="FFFF0000"/>
        <rFont val="Calibri"/>
        <family val="2"/>
        <scheme val="minor"/>
      </rPr>
      <t xml:space="preserve">8c. </t>
    </r>
    <r>
      <rPr>
        <sz val="10"/>
        <color theme="1"/>
        <rFont val="Calibri"/>
        <family val="2"/>
        <scheme val="minor"/>
      </rPr>
      <t>Noix/Walnuss</t>
    </r>
  </si>
  <si>
    <r>
      <rPr>
        <sz val="10"/>
        <color rgb="FFFF0000"/>
        <rFont val="Calibri"/>
        <family val="2"/>
        <scheme val="minor"/>
      </rPr>
      <t xml:space="preserve">12. </t>
    </r>
    <r>
      <rPr>
        <sz val="10"/>
        <color theme="1"/>
        <rFont val="Calibri"/>
        <family val="2"/>
        <scheme val="minor"/>
      </rPr>
      <t>Anhydride sulfureux et sulfites/Schwefeldioxid und Sulfite</t>
    </r>
  </si>
  <si>
    <r>
      <rPr>
        <sz val="10"/>
        <color rgb="FFFF0000"/>
        <rFont val="Calibri"/>
        <family val="2"/>
        <scheme val="minor"/>
      </rPr>
      <t xml:space="preserve">2. </t>
    </r>
    <r>
      <rPr>
        <sz val="10"/>
        <color theme="1"/>
        <rFont val="Calibri"/>
        <family val="2"/>
        <scheme val="minor"/>
      </rPr>
      <t>Crustacés/Krebstiere</t>
    </r>
  </si>
  <si>
    <r>
      <rPr>
        <sz val="10"/>
        <color rgb="FFFF0000"/>
        <rFont val="Calibri"/>
        <family val="2"/>
        <scheme val="minor"/>
      </rPr>
      <t xml:space="preserve">8d. </t>
    </r>
    <r>
      <rPr>
        <sz val="10"/>
        <color theme="1"/>
        <rFont val="Calibri"/>
        <family val="2"/>
        <scheme val="minor"/>
      </rPr>
      <t>Noix de cajou/Cashewnuss</t>
    </r>
  </si>
  <si>
    <r>
      <rPr>
        <sz val="10"/>
        <color rgb="FFFF0000"/>
        <rFont val="Calibri"/>
        <family val="2"/>
        <scheme val="minor"/>
      </rPr>
      <t xml:space="preserve">13. </t>
    </r>
    <r>
      <rPr>
        <sz val="10"/>
        <color theme="1"/>
        <rFont val="Calibri"/>
        <family val="2"/>
        <scheme val="minor"/>
      </rPr>
      <t>Lupins/Lupine</t>
    </r>
  </si>
  <si>
    <r>
      <rPr>
        <sz val="10"/>
        <color rgb="FFFF0000"/>
        <rFont val="Calibri"/>
        <family val="2"/>
        <scheme val="minor"/>
      </rPr>
      <t xml:space="preserve">3. </t>
    </r>
    <r>
      <rPr>
        <sz val="10"/>
        <color theme="1"/>
        <rFont val="Calibri"/>
        <family val="2"/>
        <scheme val="minor"/>
      </rPr>
      <t>Oeufs/Eier</t>
    </r>
  </si>
  <si>
    <r>
      <rPr>
        <sz val="10"/>
        <color rgb="FFFF0000"/>
        <rFont val="Calibri"/>
        <family val="2"/>
        <scheme val="minor"/>
      </rPr>
      <t xml:space="preserve">8e. </t>
    </r>
    <r>
      <rPr>
        <sz val="10"/>
        <color theme="1"/>
        <rFont val="Calibri"/>
        <family val="2"/>
        <scheme val="minor"/>
      </rPr>
      <t>Noix de pécan/Pekannüsse</t>
    </r>
  </si>
  <si>
    <r>
      <rPr>
        <sz val="10"/>
        <color rgb="FFFF0000"/>
        <rFont val="Calibri"/>
        <family val="2"/>
        <scheme val="minor"/>
      </rPr>
      <t xml:space="preserve">14. </t>
    </r>
    <r>
      <rPr>
        <sz val="10"/>
        <color theme="1"/>
        <rFont val="Calibri"/>
        <family val="2"/>
        <scheme val="minor"/>
      </rPr>
      <t>Mollusques/Weichtiere</t>
    </r>
  </si>
  <si>
    <r>
      <rPr>
        <sz val="10"/>
        <color rgb="FFFF0000"/>
        <rFont val="Calibri"/>
        <family val="2"/>
        <scheme val="minor"/>
      </rPr>
      <t xml:space="preserve">4. </t>
    </r>
    <r>
      <rPr>
        <sz val="10"/>
        <color theme="1"/>
        <rFont val="Calibri"/>
        <family val="2"/>
        <scheme val="minor"/>
      </rPr>
      <t>Poisson/Fisch</t>
    </r>
  </si>
  <si>
    <r>
      <rPr>
        <sz val="10"/>
        <color rgb="FFFF0000"/>
        <rFont val="Calibri"/>
        <family val="2"/>
        <scheme val="minor"/>
      </rPr>
      <t xml:space="preserve">8f.  </t>
    </r>
    <r>
      <rPr>
        <sz val="10"/>
        <color theme="1"/>
        <rFont val="Calibri"/>
        <family val="2"/>
        <scheme val="minor"/>
      </rPr>
      <t>Noix du Brésil/Paranüsse</t>
    </r>
  </si>
  <si>
    <r>
      <t xml:space="preserve">Nuddel dräi Farf </t>
    </r>
    <r>
      <rPr>
        <sz val="15"/>
        <color rgb="FFFF0000"/>
        <rFont val="Calibri"/>
        <family val="2"/>
        <scheme val="minor"/>
      </rPr>
      <t xml:space="preserve">1a
</t>
    </r>
    <r>
      <rPr>
        <sz val="15"/>
        <rFont val="Calibri"/>
        <family val="2"/>
        <scheme val="minor"/>
      </rPr>
      <t>Paprika-Zwiwwel
Zooss</t>
    </r>
    <r>
      <rPr>
        <sz val="15"/>
        <color rgb="FFFF0000"/>
        <rFont val="Calibri"/>
        <family val="2"/>
        <scheme val="minor"/>
      </rPr>
      <t xml:space="preserve"> 7
</t>
    </r>
    <r>
      <rPr>
        <sz val="16"/>
        <rFont val="Calibri"/>
        <family val="2"/>
        <scheme val="minor"/>
      </rPr>
      <t>Zalot</t>
    </r>
    <r>
      <rPr>
        <sz val="15"/>
        <color rgb="FFFF0000"/>
        <rFont val="Calibri"/>
        <family val="2"/>
        <scheme val="minor"/>
      </rPr>
      <t xml:space="preserve"> 10,12</t>
    </r>
  </si>
  <si>
    <r>
      <t xml:space="preserve">Wäinzossis 
Moschtertzooss </t>
    </r>
    <r>
      <rPr>
        <sz val="15"/>
        <color rgb="FFFF0000"/>
        <rFont val="Calibri"/>
        <family val="2"/>
        <scheme val="minor"/>
      </rPr>
      <t>1a,7,12</t>
    </r>
    <r>
      <rPr>
        <sz val="15"/>
        <rFont val="Calibri"/>
        <family val="2"/>
        <scheme val="minor"/>
      </rPr>
      <t xml:space="preserve">
Gromperenpüree </t>
    </r>
    <r>
      <rPr>
        <sz val="15"/>
        <color rgb="FFFF0000"/>
        <rFont val="Calibri"/>
        <family val="2"/>
        <scheme val="minor"/>
      </rPr>
      <t xml:space="preserve">7
</t>
    </r>
    <r>
      <rPr>
        <sz val="15"/>
        <rFont val="Calibri"/>
        <family val="2"/>
        <scheme val="minor"/>
      </rPr>
      <t xml:space="preserve">Ierbes </t>
    </r>
  </si>
  <si>
    <r>
      <t xml:space="preserve">Omlette </t>
    </r>
    <r>
      <rPr>
        <sz val="15"/>
        <color rgb="FFFF0000"/>
        <rFont val="Calibri"/>
        <family val="2"/>
        <scheme val="minor"/>
      </rPr>
      <t>3</t>
    </r>
    <r>
      <rPr>
        <sz val="15"/>
        <rFont val="Calibri"/>
        <family val="2"/>
        <scheme val="minor"/>
      </rPr>
      <t xml:space="preserve"> 
Gnocchis </t>
    </r>
    <r>
      <rPr>
        <sz val="15"/>
        <color rgb="FFFF0000"/>
        <rFont val="Calibri"/>
        <family val="2"/>
        <scheme val="minor"/>
      </rPr>
      <t>1a</t>
    </r>
    <r>
      <rPr>
        <sz val="15"/>
        <rFont val="Calibri"/>
        <family val="2"/>
        <scheme val="minor"/>
      </rPr>
      <t xml:space="preserve">
Ratatouille 
Zalot </t>
    </r>
    <r>
      <rPr>
        <sz val="15"/>
        <color rgb="FFFF0000"/>
        <rFont val="Calibri"/>
        <family val="2"/>
        <scheme val="minor"/>
      </rPr>
      <t>10,12</t>
    </r>
    <r>
      <rPr>
        <sz val="15"/>
        <rFont val="Calibri"/>
        <family val="2"/>
        <scheme val="minor"/>
      </rPr>
      <t xml:space="preserve">
</t>
    </r>
  </si>
  <si>
    <r>
      <t xml:space="preserve">Kallefsragout 
Couscous </t>
    </r>
    <r>
      <rPr>
        <sz val="15"/>
        <color rgb="FFFF0000"/>
        <rFont val="Calibri"/>
        <family val="2"/>
        <scheme val="minor"/>
      </rPr>
      <t>1a</t>
    </r>
    <r>
      <rPr>
        <sz val="15"/>
        <rFont val="Calibri"/>
        <family val="2"/>
        <scheme val="minor"/>
      </rPr>
      <t xml:space="preserve">
Poretten 
Zalot </t>
    </r>
    <r>
      <rPr>
        <sz val="15"/>
        <color rgb="FFFF0000"/>
        <rFont val="Calibri"/>
        <family val="2"/>
        <scheme val="minor"/>
      </rPr>
      <t>10,12</t>
    </r>
  </si>
  <si>
    <r>
      <rPr>
        <sz val="15"/>
        <color rgb="FF00B0F0"/>
        <rFont val="Calibri"/>
        <family val="2"/>
        <scheme val="minor"/>
      </rPr>
      <t>Geméiszopp</t>
    </r>
    <r>
      <rPr>
        <sz val="15"/>
        <color rgb="FFFF0000"/>
        <rFont val="Calibri"/>
        <family val="2"/>
        <scheme val="minor"/>
      </rPr>
      <t xml:space="preserve"> 7,9</t>
    </r>
  </si>
  <si>
    <r>
      <t xml:space="preserve">Murtenzopp </t>
    </r>
    <r>
      <rPr>
        <sz val="15"/>
        <color rgb="FFFF0000"/>
        <rFont val="Calibri"/>
        <family val="2"/>
        <scheme val="minor"/>
      </rPr>
      <t>7</t>
    </r>
  </si>
  <si>
    <r>
      <t>Gromperenzopp</t>
    </r>
    <r>
      <rPr>
        <sz val="15"/>
        <color rgb="FFFF0000"/>
        <rFont val="Calibri"/>
        <family val="2"/>
        <scheme val="minor"/>
      </rPr>
      <t xml:space="preserve"> 7</t>
    </r>
  </si>
  <si>
    <r>
      <t xml:space="preserve">Kornischongzalot </t>
    </r>
    <r>
      <rPr>
        <sz val="15"/>
        <color rgb="FFFF0000"/>
        <rFont val="Calibri"/>
        <family val="2"/>
        <scheme val="minor"/>
      </rPr>
      <t>10,12</t>
    </r>
  </si>
  <si>
    <r>
      <rPr>
        <sz val="12"/>
        <rFont val="Calibri"/>
        <family val="2"/>
        <scheme val="minor"/>
      </rPr>
      <t>Uebst /Gemüse sticks mat dip</t>
    </r>
    <r>
      <rPr>
        <sz val="12"/>
        <color rgb="FFFF0000"/>
        <rFont val="Calibri"/>
        <family val="2"/>
        <scheme val="minor"/>
      </rPr>
      <t xml:space="preserve"> 7</t>
    </r>
  </si>
  <si>
    <t>Bräi</t>
  </si>
  <si>
    <r>
      <rPr>
        <sz val="12"/>
        <color rgb="FFFF0000"/>
        <rFont val="Calibri"/>
        <family val="2"/>
        <scheme val="minor"/>
      </rPr>
      <t>PH1</t>
    </r>
    <r>
      <rPr>
        <sz val="12"/>
        <rFont val="Calibri"/>
        <family val="2"/>
        <scheme val="minor"/>
      </rPr>
      <t xml:space="preserve"> Gromperen/Nevet
</t>
    </r>
    <r>
      <rPr>
        <sz val="12"/>
        <color rgb="FFFF0000"/>
        <rFont val="Calibri"/>
        <family val="2"/>
        <scheme val="minor"/>
      </rPr>
      <t xml:space="preserve">PH2 </t>
    </r>
    <r>
      <rPr>
        <sz val="12"/>
        <rFont val="Calibri"/>
        <family val="2"/>
        <scheme val="minor"/>
      </rPr>
      <t>Gromperen/Nevet/
Aubergine</t>
    </r>
  </si>
  <si>
    <r>
      <rPr>
        <sz val="12"/>
        <color rgb="FFFF0000"/>
        <rFont val="Calibri"/>
        <family val="2"/>
        <scheme val="minor"/>
      </rPr>
      <t>PH1</t>
    </r>
    <r>
      <rPr>
        <sz val="12"/>
        <rFont val="Calibri"/>
        <family val="2"/>
        <scheme val="minor"/>
      </rPr>
      <t xml:space="preserve"> Gromperen/Brokkoli
</t>
    </r>
    <r>
      <rPr>
        <sz val="12"/>
        <color rgb="FFFF0000"/>
        <rFont val="Calibri"/>
        <family val="2"/>
        <scheme val="minor"/>
      </rPr>
      <t xml:space="preserve">PH2 </t>
    </r>
    <r>
      <rPr>
        <sz val="12"/>
        <rFont val="Calibri"/>
        <family val="2"/>
        <scheme val="minor"/>
      </rPr>
      <t>Gromperen/Brokkoli/
Kallef,Rand</t>
    </r>
  </si>
  <si>
    <r>
      <rPr>
        <sz val="12"/>
        <color rgb="FFFF0000"/>
        <rFont val="Calibri"/>
        <family val="2"/>
        <scheme val="minor"/>
      </rPr>
      <t>PH1</t>
    </r>
    <r>
      <rPr>
        <sz val="12"/>
        <rFont val="Calibri"/>
        <family val="2"/>
        <scheme val="minor"/>
      </rPr>
      <t xml:space="preserve"> Gromperen/ Murten
</t>
    </r>
    <r>
      <rPr>
        <sz val="12"/>
        <color rgb="FFFF0000"/>
        <rFont val="Calibri"/>
        <family val="2"/>
        <scheme val="minor"/>
      </rPr>
      <t xml:space="preserve">PH2 </t>
    </r>
    <r>
      <rPr>
        <sz val="12"/>
        <rFont val="Calibri"/>
        <family val="2"/>
        <scheme val="minor"/>
      </rPr>
      <t xml:space="preserve">Gromperen/ Murten/Irbsen/Nuddel
</t>
    </r>
  </si>
  <si>
    <r>
      <rPr>
        <sz val="12"/>
        <color rgb="FFFF0000"/>
        <rFont val="Calibri"/>
        <family val="2"/>
        <scheme val="minor"/>
      </rPr>
      <t>PH1</t>
    </r>
    <r>
      <rPr>
        <sz val="12"/>
        <rFont val="Calibri"/>
        <family val="2"/>
        <scheme val="minor"/>
      </rPr>
      <t xml:space="preserve"> Gromperen/ zucchini
</t>
    </r>
    <r>
      <rPr>
        <sz val="12"/>
        <color rgb="FFFF0000"/>
        <rFont val="Calibri"/>
        <family val="2"/>
        <scheme val="minor"/>
      </rPr>
      <t xml:space="preserve">PH2 </t>
    </r>
    <r>
      <rPr>
        <sz val="12"/>
        <rFont val="Calibri"/>
        <family val="2"/>
        <scheme val="minor"/>
      </rPr>
      <t xml:space="preserve">Gromperen/ zucchini/
Kallef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</si>
</sst>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11"/>
      <color theme="1"/>
      <name val="Calibri Light"/>
      <family val="2"/>
      <scheme val="major"/>
    </font>
    <font>
      <b/>
      <sz val="11"/>
      <color theme="1"/>
      <name val="Calibri Light"/>
      <family val="2"/>
      <scheme val="major"/>
    </font>
    <font>
      <sz val="11"/>
      <color theme="1"/>
      <name val="Bahnschrift Light SemiCondensed"/>
      <family val="2"/>
    </font>
    <font>
      <b/>
      <sz val="11"/>
      <color theme="1"/>
      <name val="Bahnschrift Light SemiCondensed"/>
      <family val="2"/>
    </font>
    <font>
      <sz val="12"/>
      <color theme="1"/>
      <name val="Bahnschrift Light SemiCondensed"/>
      <family val="2"/>
    </font>
    <font>
      <b/>
      <sz val="12"/>
      <color theme="1"/>
      <name val="Bahnschrift Light SemiCondensed"/>
      <family val="2"/>
    </font>
    <font>
      <sz val="6"/>
      <color theme="1"/>
      <name val="Bahnschrift Light SemiCondensed"/>
      <family val="2"/>
    </font>
    <font>
      <sz val="9"/>
      <color theme="1"/>
      <name val="Bahnschrift Light SemiCondensed"/>
      <family val="2"/>
    </font>
    <font>
      <b/>
      <sz val="26"/>
      <color theme="1"/>
      <name val="Calibri"/>
      <family val="2"/>
      <scheme val="minor"/>
    </font>
    <font>
      <sz val="15"/>
      <color theme="1"/>
      <name val="Calibri"/>
      <family val="2"/>
      <scheme val="minor"/>
    </font>
    <font>
      <b/>
      <sz val="15"/>
      <color theme="1"/>
      <name val="Calibri"/>
      <family val="2"/>
      <scheme val="minor"/>
    </font>
    <font>
      <sz val="15"/>
      <name val="Calibri"/>
      <family val="2"/>
      <scheme val="minor"/>
    </font>
    <font>
      <sz val="15"/>
      <color rgb="FFFF0000"/>
      <name val="Calibri"/>
      <family val="2"/>
      <scheme val="minor"/>
    </font>
    <font>
      <sz val="15"/>
      <color rgb="FF0070C0"/>
      <name val="Calibri"/>
      <family val="2"/>
      <scheme val="minor"/>
    </font>
    <font>
      <sz val="6"/>
      <color theme="1"/>
      <name val="Calibri"/>
      <family val="2"/>
      <scheme val="minor"/>
    </font>
    <font>
      <sz val="10"/>
      <color theme="1"/>
      <name val="Calibri"/>
      <family val="2"/>
      <scheme val="minor"/>
    </font>
    <font>
      <sz val="10"/>
      <color rgb="FFFF0000"/>
      <name val="Calibri"/>
      <family val="2"/>
      <scheme val="minor"/>
    </font>
    <font>
      <sz val="16"/>
      <name val="Calibri"/>
      <family val="2"/>
      <scheme val="minor"/>
    </font>
    <font>
      <sz val="15"/>
      <color rgb="FF00B0F0"/>
      <name val="Calibri"/>
      <family val="2"/>
      <scheme val="minor"/>
    </font>
    <font>
      <sz val="12"/>
      <name val="Calibri"/>
      <family val="2"/>
      <scheme val="minor"/>
    </font>
    <font>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EFF9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2" fillId="3" borderId="0" xfId="0" applyFont="1" applyFill="1" applyBorder="1" applyProtection="1"/>
    <xf numFmtId="1" fontId="3" fillId="4" borderId="0" xfId="0" applyNumberFormat="1" applyFont="1" applyFill="1" applyBorder="1" applyAlignment="1" applyProtection="1">
      <alignment horizontal="right"/>
    </xf>
    <xf numFmtId="0" fontId="2" fillId="3" borderId="3" xfId="0" applyFont="1" applyFill="1" applyBorder="1" applyProtection="1"/>
    <xf numFmtId="0" fontId="3" fillId="4" borderId="0" xfId="0" applyFont="1" applyFill="1" applyBorder="1" applyProtection="1"/>
    <xf numFmtId="0" fontId="2" fillId="3" borderId="4" xfId="0" applyFont="1" applyFill="1" applyBorder="1" applyProtection="1"/>
    <xf numFmtId="1" fontId="3" fillId="4" borderId="4" xfId="0" applyNumberFormat="1" applyFont="1" applyFill="1" applyBorder="1" applyProtection="1"/>
    <xf numFmtId="1" fontId="3" fillId="4" borderId="3" xfId="0" applyNumberFormat="1" applyFont="1" applyFill="1" applyBorder="1" applyAlignment="1" applyProtection="1">
      <alignment horizontal="right"/>
    </xf>
    <xf numFmtId="0" fontId="3" fillId="4" borderId="0" xfId="0" applyNumberFormat="1" applyFont="1" applyFill="1" applyBorder="1" applyProtection="1"/>
    <xf numFmtId="14" fontId="3" fillId="4" borderId="3" xfId="0" applyNumberFormat="1" applyFont="1" applyFill="1" applyBorder="1" applyProtection="1"/>
    <xf numFmtId="0" fontId="4" fillId="2" borderId="0" xfId="0" applyFont="1" applyFill="1" applyProtection="1"/>
    <xf numFmtId="0" fontId="4" fillId="2" borderId="0" xfId="0" applyFont="1" applyFill="1" applyAlignment="1" applyProtection="1">
      <alignment horizontal="right"/>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6" fillId="5" borderId="3" xfId="0" applyFont="1" applyFill="1" applyBorder="1" applyAlignment="1" applyProtection="1">
      <alignment vertical="center"/>
    </xf>
    <xf numFmtId="0" fontId="7" fillId="6" borderId="3" xfId="0" applyFont="1" applyFill="1" applyBorder="1" applyAlignment="1" applyProtection="1">
      <alignment horizontal="right" vertical="center"/>
    </xf>
    <xf numFmtId="0" fontId="4" fillId="5" borderId="4" xfId="0" applyFont="1" applyFill="1" applyBorder="1" applyProtection="1"/>
    <xf numFmtId="14" fontId="5" fillId="6" borderId="4" xfId="0" applyNumberFormat="1" applyFont="1" applyFill="1" applyBorder="1" applyAlignment="1" applyProtection="1">
      <alignment horizontal="right"/>
    </xf>
    <xf numFmtId="14" fontId="4" fillId="2" borderId="0" xfId="0" applyNumberFormat="1" applyFont="1" applyFill="1" applyAlignment="1" applyProtection="1">
      <alignment horizontal="right"/>
    </xf>
    <xf numFmtId="14" fontId="4" fillId="2" borderId="0" xfId="0" applyNumberFormat="1" applyFont="1" applyFill="1" applyProtection="1"/>
    <xf numFmtId="0" fontId="8" fillId="2" borderId="0" xfId="0" applyFont="1" applyFill="1" applyProtection="1"/>
    <xf numFmtId="0" fontId="8" fillId="2" borderId="0" xfId="0" applyFont="1" applyFill="1" applyAlignment="1" applyProtection="1">
      <alignment horizontal="right"/>
    </xf>
    <xf numFmtId="0" fontId="9" fillId="2" borderId="0" xfId="0" applyFont="1" applyFill="1" applyProtection="1"/>
    <xf numFmtId="0" fontId="9" fillId="2" borderId="0" xfId="0" applyFont="1" applyFill="1" applyAlignment="1" applyProtection="1">
      <alignment horizontal="right"/>
    </xf>
    <xf numFmtId="0" fontId="0" fillId="0" borderId="0" xfId="0" applyBorder="1"/>
    <xf numFmtId="0" fontId="4" fillId="2" borderId="0" xfId="0" applyFont="1" applyFill="1" applyBorder="1" applyProtection="1"/>
    <xf numFmtId="0" fontId="16" fillId="7" borderId="0" xfId="0" applyFont="1" applyFill="1" applyBorder="1" applyAlignment="1" applyProtection="1">
      <alignment horizontal="center" vertical="center" wrapText="1"/>
    </xf>
    <xf numFmtId="0" fontId="17" fillId="7" borderId="0" xfId="0" applyFont="1" applyFill="1" applyProtection="1"/>
    <xf numFmtId="0" fontId="17" fillId="7" borderId="0" xfId="0" applyFont="1" applyFill="1" applyBorder="1" applyAlignment="1" applyProtection="1">
      <alignment horizontal="center" vertical="center" wrapText="1"/>
    </xf>
    <xf numFmtId="0" fontId="17" fillId="7" borderId="0" xfId="0" applyFont="1" applyFill="1" applyBorder="1" applyAlignment="1" applyProtection="1">
      <alignment horizontal="left" vertical="center"/>
    </xf>
    <xf numFmtId="0" fontId="17" fillId="7" borderId="0" xfId="0" applyFont="1" applyFill="1" applyAlignment="1" applyProtection="1">
      <alignment horizontal="left"/>
    </xf>
    <xf numFmtId="0" fontId="9" fillId="7" borderId="11" xfId="0"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wrapText="1"/>
    </xf>
    <xf numFmtId="0" fontId="9" fillId="7" borderId="13"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10"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xf>
    <xf numFmtId="0" fontId="15" fillId="7" borderId="5" xfId="0" applyFont="1" applyFill="1" applyBorder="1" applyAlignment="1" applyProtection="1">
      <alignment horizontal="center" vertical="center" wrapText="1"/>
      <protection locked="0"/>
    </xf>
    <xf numFmtId="0" fontId="15" fillId="7" borderId="6" xfId="0" applyFont="1" applyFill="1" applyBorder="1" applyAlignment="1" applyProtection="1">
      <alignment horizontal="center" vertical="center" wrapText="1"/>
      <protection locked="0"/>
    </xf>
    <xf numFmtId="0" fontId="15" fillId="7" borderId="9"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4" fillId="7" borderId="5"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wrapText="1"/>
    </xf>
    <xf numFmtId="0" fontId="13" fillId="7" borderId="8" xfId="0" applyFont="1" applyFill="1" applyBorder="1" applyAlignment="1" applyProtection="1">
      <alignment horizontal="center" vertical="center" wrapText="1"/>
    </xf>
    <xf numFmtId="0" fontId="13" fillId="7" borderId="9" xfId="0" applyFont="1" applyFill="1" applyBorder="1" applyAlignment="1" applyProtection="1">
      <alignment horizontal="center" vertical="center" wrapText="1"/>
    </xf>
    <xf numFmtId="0" fontId="13" fillId="7" borderId="10" xfId="0" applyFont="1" applyFill="1" applyBorder="1" applyAlignment="1" applyProtection="1">
      <alignment horizontal="center" vertical="center" wrapText="1"/>
    </xf>
    <xf numFmtId="0" fontId="11" fillId="7" borderId="1" xfId="0" applyFont="1" applyFill="1" applyBorder="1" applyAlignment="1" applyProtection="1">
      <alignment horizontal="center"/>
    </xf>
    <xf numFmtId="0" fontId="12" fillId="6" borderId="1" xfId="0" applyFont="1" applyFill="1" applyBorder="1" applyAlignment="1" applyProtection="1">
      <alignment horizontal="center" vertical="center"/>
    </xf>
    <xf numFmtId="0" fontId="17" fillId="7" borderId="1" xfId="0" applyFont="1" applyFill="1" applyBorder="1" applyAlignment="1" applyProtection="1">
      <alignment horizontal="center" vertical="center" wrapText="1"/>
    </xf>
    <xf numFmtId="0" fontId="21" fillId="7" borderId="5" xfId="0" applyFont="1" applyFill="1" applyBorder="1" applyAlignment="1" applyProtection="1">
      <alignment horizontal="center" vertical="center" wrapText="1"/>
      <protection locked="0"/>
    </xf>
    <xf numFmtId="0" fontId="21" fillId="7" borderId="5" xfId="0" applyFont="1" applyFill="1" applyBorder="1" applyAlignment="1" applyProtection="1">
      <alignment horizontal="center" vertical="center" wrapText="1"/>
    </xf>
    <xf numFmtId="0" fontId="0" fillId="2" borderId="0" xfId="0" applyFill="1" applyAlignment="1">
      <alignment horizontal="center" vertical="top" wrapText="1"/>
    </xf>
    <xf numFmtId="0" fontId="0" fillId="2" borderId="0" xfId="0" applyFill="1" applyAlignment="1">
      <alignment horizontal="center" wrapText="1"/>
    </xf>
    <xf numFmtId="0" fontId="13" fillId="8" borderId="5"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0" fontId="13" fillId="8" borderId="8"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3" fillId="8" borderId="10" xfId="0" applyFont="1" applyFill="1" applyBorder="1" applyAlignment="1" applyProtection="1">
      <alignment horizontal="center" vertical="center" wrapText="1"/>
    </xf>
    <xf numFmtId="0" fontId="15" fillId="8" borderId="5" xfId="0" applyFont="1" applyFill="1" applyBorder="1" applyAlignment="1" applyProtection="1">
      <alignment horizontal="center" vertical="center" wrapText="1"/>
      <protection locked="0"/>
    </xf>
    <xf numFmtId="0" fontId="15" fillId="8" borderId="6" xfId="0" applyFont="1" applyFill="1" applyBorder="1" applyAlignment="1" applyProtection="1">
      <alignment horizontal="center" vertical="center" wrapText="1"/>
      <protection locked="0"/>
    </xf>
    <xf numFmtId="0" fontId="15" fillId="8" borderId="9" xfId="0" applyFont="1" applyFill="1" applyBorder="1" applyAlignment="1" applyProtection="1">
      <alignment horizontal="center" vertical="center" wrapText="1"/>
      <protection locked="0"/>
    </xf>
    <xf numFmtId="0" fontId="15" fillId="8" borderId="10"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0" fontId="13" fillId="8" borderId="7" xfId="0" applyFont="1" applyFill="1" applyBorder="1" applyAlignment="1" applyProtection="1">
      <alignment horizontal="center" vertical="center" wrapText="1"/>
      <protection locked="0"/>
    </xf>
    <xf numFmtId="0" fontId="13" fillId="8" borderId="8" xfId="0" applyFont="1" applyFill="1" applyBorder="1" applyAlignment="1" applyProtection="1">
      <alignment horizontal="center" vertical="center" wrapText="1"/>
      <protection locked="0"/>
    </xf>
    <xf numFmtId="0" fontId="13" fillId="8" borderId="9"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wrapText="1"/>
    </xf>
    <xf numFmtId="0" fontId="21" fillId="7" borderId="5" xfId="0" applyFont="1" applyFill="1" applyBorder="1" applyAlignment="1" applyProtection="1">
      <alignment horizontal="left" vertical="top" wrapText="1"/>
    </xf>
    <xf numFmtId="0" fontId="13" fillId="7" borderId="6" xfId="0" applyFont="1" applyFill="1" applyBorder="1" applyAlignment="1" applyProtection="1">
      <alignment horizontal="left" vertical="top" wrapText="1"/>
    </xf>
    <xf numFmtId="0" fontId="13" fillId="7" borderId="7" xfId="0" applyFont="1" applyFill="1" applyBorder="1" applyAlignment="1" applyProtection="1">
      <alignment horizontal="left" vertical="top" wrapText="1"/>
    </xf>
    <xf numFmtId="0" fontId="13" fillId="7" borderId="8" xfId="0" applyFont="1" applyFill="1" applyBorder="1" applyAlignment="1" applyProtection="1">
      <alignment horizontal="left" vertical="top" wrapText="1"/>
    </xf>
    <xf numFmtId="0" fontId="13" fillId="7" borderId="9" xfId="0" applyFont="1" applyFill="1" applyBorder="1" applyAlignment="1" applyProtection="1">
      <alignment horizontal="left" vertical="top" wrapText="1"/>
    </xf>
    <xf numFmtId="0" fontId="13" fillId="7" borderId="10" xfId="0" applyFont="1" applyFill="1" applyBorder="1" applyAlignment="1" applyProtection="1">
      <alignment horizontal="left" vertical="top"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EFF9FF"/>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328475</xdr:colOff>
      <xdr:row>1</xdr:row>
      <xdr:rowOff>46695</xdr:rowOff>
    </xdr:from>
    <xdr:to>
      <xdr:col>12</xdr:col>
      <xdr:colOff>655657</xdr:colOff>
      <xdr:row>1</xdr:row>
      <xdr:rowOff>813799</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0892" y="226612"/>
          <a:ext cx="1173848" cy="767104"/>
        </a:xfrm>
        <a:prstGeom prst="rect">
          <a:avLst/>
        </a:prstGeom>
      </xdr:spPr>
    </xdr:pic>
    <xdr:clientData/>
  </xdr:twoCellAnchor>
  <xdr:twoCellAnchor editAs="oneCell">
    <xdr:from>
      <xdr:col>10</xdr:col>
      <xdr:colOff>122022</xdr:colOff>
      <xdr:row>32</xdr:row>
      <xdr:rowOff>43844</xdr:rowOff>
    </xdr:from>
    <xdr:to>
      <xdr:col>11</xdr:col>
      <xdr:colOff>228472</xdr:colOff>
      <xdr:row>32</xdr:row>
      <xdr:rowOff>716078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14165" y="7498614"/>
          <a:ext cx="987757" cy="672234"/>
        </a:xfrm>
        <a:prstGeom prst="rect">
          <a:avLst/>
        </a:prstGeom>
        <a:ln>
          <a:noFill/>
        </a:ln>
        <a:effectLst>
          <a:outerShdw blurRad="190500" algn="tl" rotWithShape="0">
            <a:srgbClr val="000000">
              <a:alpha val="70000"/>
            </a:srgbClr>
          </a:outerShdw>
        </a:effectLst>
      </xdr:spPr>
    </xdr:pic>
    <xdr:clientData/>
  </xdr:twoCellAnchor>
  <xdr:twoCellAnchor editAs="oneCell">
    <xdr:from>
      <xdr:col>14</xdr:col>
      <xdr:colOff>0</xdr:colOff>
      <xdr:row>12</xdr:row>
      <xdr:rowOff>0</xdr:rowOff>
    </xdr:from>
    <xdr:to>
      <xdr:col>14</xdr:col>
      <xdr:colOff>304800</xdr:colOff>
      <xdr:row>13</xdr:row>
      <xdr:rowOff>76200</xdr:rowOff>
    </xdr:to>
    <xdr:sp macro="" textlink="">
      <xdr:nvSpPr>
        <xdr:cNvPr id="1028" name="AutoShape 4" descr="Kleine Kochmütze transparente PNG - StickPNG"/>
        <xdr:cNvSpPr>
          <a:spLocks noChangeAspect="1" noChangeArrowheads="1"/>
        </xdr:cNvSpPr>
      </xdr:nvSpPr>
      <xdr:spPr bwMode="auto">
        <a:xfrm>
          <a:off x="1080135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12</xdr:row>
      <xdr:rowOff>0</xdr:rowOff>
    </xdr:from>
    <xdr:to>
      <xdr:col>14</xdr:col>
      <xdr:colOff>304800</xdr:colOff>
      <xdr:row>13</xdr:row>
      <xdr:rowOff>76200</xdr:rowOff>
    </xdr:to>
    <xdr:sp macro="" textlink="">
      <xdr:nvSpPr>
        <xdr:cNvPr id="1030" name="AutoShape 6" descr="Kleine Kochmütze transparente PNG - StickPNG"/>
        <xdr:cNvSpPr>
          <a:spLocks noChangeAspect="1" noChangeArrowheads="1"/>
        </xdr:cNvSpPr>
      </xdr:nvSpPr>
      <xdr:spPr bwMode="auto">
        <a:xfrm>
          <a:off x="1080135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438962</xdr:colOff>
      <xdr:row>32</xdr:row>
      <xdr:rowOff>55518</xdr:rowOff>
    </xdr:from>
    <xdr:to>
      <xdr:col>3</xdr:col>
      <xdr:colOff>810598</xdr:colOff>
      <xdr:row>32</xdr:row>
      <xdr:rowOff>706842</xdr:rowOff>
    </xdr:to>
    <xdr:pic>
      <xdr:nvPicPr>
        <xdr:cNvPr id="11" name="Picture 10"/>
        <xdr:cNvPicPr>
          <a:picLocks noChangeAspect="1"/>
        </xdr:cNvPicPr>
      </xdr:nvPicPr>
      <xdr:blipFill rotWithShape="1">
        <a:blip xmlns:r="http://schemas.openxmlformats.org/officeDocument/2006/relationships" r:embed="rId3"/>
        <a:srcRect t="12593" b="8348"/>
        <a:stretch/>
      </xdr:blipFill>
      <xdr:spPr>
        <a:xfrm>
          <a:off x="1566411" y="7510288"/>
          <a:ext cx="1300809" cy="651324"/>
        </a:xfrm>
        <a:prstGeom prst="rect">
          <a:avLst/>
        </a:prstGeom>
        <a:ln>
          <a:noFill/>
        </a:ln>
        <a:effectLst>
          <a:outerShdw blurRad="190500" algn="tl" rotWithShape="0">
            <a:srgbClr val="000000">
              <a:alpha val="70000"/>
            </a:srgbClr>
          </a:outerShdw>
        </a:effectLst>
      </xdr:spPr>
    </xdr:pic>
    <xdr:clientData/>
  </xdr:twoCellAnchor>
  <xdr:twoCellAnchor editAs="oneCell">
    <xdr:from>
      <xdr:col>5</xdr:col>
      <xdr:colOff>268334</xdr:colOff>
      <xdr:row>32</xdr:row>
      <xdr:rowOff>48598</xdr:rowOff>
    </xdr:from>
    <xdr:to>
      <xdr:col>6</xdr:col>
      <xdr:colOff>257391</xdr:colOff>
      <xdr:row>32</xdr:row>
      <xdr:rowOff>706842</xdr:rowOff>
    </xdr:to>
    <xdr:pic>
      <xdr:nvPicPr>
        <xdr:cNvPr id="18" name="Picture 17" descr="FLOCERT – fairness in global trade | flocert.net"/>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3174"/>
        <a:stretch/>
      </xdr:blipFill>
      <xdr:spPr bwMode="auto">
        <a:xfrm>
          <a:off x="3932543" y="7503368"/>
          <a:ext cx="834646" cy="658244"/>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539875</xdr:colOff>
      <xdr:row>32</xdr:row>
      <xdr:rowOff>58317</xdr:rowOff>
    </xdr:from>
    <xdr:to>
      <xdr:col>8</xdr:col>
      <xdr:colOff>681656</xdr:colOff>
      <xdr:row>32</xdr:row>
      <xdr:rowOff>716561</xdr:rowOff>
    </xdr:to>
    <xdr:pic>
      <xdr:nvPicPr>
        <xdr:cNvPr id="13" name="Picture 12"/>
        <xdr:cNvPicPr>
          <a:picLocks noChangeAspect="1"/>
        </xdr:cNvPicPr>
      </xdr:nvPicPr>
      <xdr:blipFill>
        <a:blip xmlns:r="http://schemas.openxmlformats.org/officeDocument/2006/relationships" r:embed="rId5"/>
        <a:stretch>
          <a:fillRect/>
        </a:stretch>
      </xdr:blipFill>
      <xdr:spPr>
        <a:xfrm>
          <a:off x="5895258" y="7513087"/>
          <a:ext cx="987367" cy="658244"/>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9"/>
  <sheetViews>
    <sheetView tabSelected="1" zoomScale="80" zoomScaleNormal="80" workbookViewId="0">
      <selection activeCell="D17" sqref="D17:E19"/>
    </sheetView>
  </sheetViews>
  <sheetFormatPr defaultColWidth="9.140625" defaultRowHeight="14.25" x14ac:dyDescent="0.2"/>
  <cols>
    <col min="1" max="1" width="4.7109375" style="16" customWidth="1"/>
    <col min="2" max="2" width="12.28515625" style="16" customWidth="1"/>
    <col min="3" max="3" width="13.85546875" style="16" customWidth="1"/>
    <col min="4" max="4" width="12.7109375" style="16" customWidth="1"/>
    <col min="5" max="5" width="14.42578125" style="16" customWidth="1"/>
    <col min="6" max="6" width="12.7109375" style="16" customWidth="1"/>
    <col min="7" max="7" width="14.28515625" style="16" customWidth="1"/>
    <col min="8" max="10" width="12.7109375" style="16" customWidth="1"/>
    <col min="11" max="11" width="13.28515625" style="16" customWidth="1"/>
    <col min="12" max="12" width="12.7109375" style="16" customWidth="1"/>
    <col min="13" max="13" width="13.140625" style="16" customWidth="1"/>
    <col min="14" max="14" width="4.7109375" style="16" customWidth="1"/>
    <col min="15" max="15" width="18.5703125" style="16" customWidth="1"/>
    <col min="16" max="16" width="15.42578125" style="16" customWidth="1"/>
    <col min="17" max="17" width="21.7109375" style="16" customWidth="1"/>
    <col min="18" max="18" width="14" style="17" customWidth="1"/>
    <col min="19" max="20" width="11.5703125" style="16" bestFit="1" customWidth="1"/>
    <col min="21" max="16384" width="9.140625" style="16"/>
  </cols>
  <sheetData>
    <row r="1" spans="2:20" ht="14.25" customHeight="1" x14ac:dyDescent="0.2"/>
    <row r="2" spans="2:20" s="18" customFormat="1" ht="72.75" customHeight="1" x14ac:dyDescent="0.25">
      <c r="B2" s="40" t="str">
        <f>IF(WEEKDAY(R4)=2,IF(Setup!X11&lt;&gt;Setup!X13,IF(R3="LUX","Menu vum "&amp;Setup!X10&amp;". "&amp;Setup!X11&amp;" bis den "&amp;Setup!X12&amp;". "&amp;Setup!X13&amp;" "&amp;Setup!X9,IF(R3="FR","Menu du "&amp;Setup!X10&amp;" "&amp;Setup!X11&amp;" au "&amp;Setup!X12&amp;" "&amp;Setup!X13&amp;" "&amp;Setup!X9,IF(R3="DE","Menu vom "&amp;Setup!X10&amp;". "&amp;Setup!X11&amp;" bis "&amp;Setup!X12&amp;". "&amp;Setup!X13&amp;" "&amp;Setup!X9))),IF(R3="LUX","Menu vum "&amp;Setup!X10&amp;". bis den "&amp;Setup!X12&amp;". "&amp;Setup!X13&amp;" "&amp;Setup!X9,IF(R3="FR","Menu du "&amp;Setup!X10&amp;" au "&amp;Setup!X12&amp;" "&amp;Setup!X13&amp;" "&amp;Setup!X9,IF(R3="DE","Menu vom "&amp;Setup!X10&amp;". bis "&amp;Setup!X12&amp;". "&amp;Setup!X13&amp;" "&amp;Setup!X9)))),IF(Menu!R3="LUX",Setup!B41,IF(Menu!R3="FR",Setup!C41,IF(Menu!R3="DE",Setup!D41))))</f>
        <v>Menu vum 18. bis den 22. März 2024</v>
      </c>
      <c r="C2" s="40"/>
      <c r="D2" s="40"/>
      <c r="E2" s="40"/>
      <c r="F2" s="40"/>
      <c r="G2" s="40"/>
      <c r="H2" s="40"/>
      <c r="I2" s="40"/>
      <c r="J2" s="40"/>
      <c r="K2" s="40"/>
      <c r="L2" s="40"/>
      <c r="M2" s="40"/>
      <c r="R2" s="19"/>
    </row>
    <row r="3" spans="2:20" s="18" customFormat="1" ht="36" customHeight="1" x14ac:dyDescent="0.3">
      <c r="B3" s="59"/>
      <c r="C3" s="59"/>
      <c r="D3" s="60" t="str">
        <f>IF(R3="LUX",Setup!B2,IF(R3="FR",Setup!B3,IF(R3="DE",Setup!B4)))</f>
        <v>Méindeg</v>
      </c>
      <c r="E3" s="60"/>
      <c r="F3" s="60" t="str">
        <f>IF(R3="LUX",Setup!C2,IF(R3="FR",Setup!C3,IF(R3="DE",Setup!C4)))</f>
        <v>Dënschdeg</v>
      </c>
      <c r="G3" s="60"/>
      <c r="H3" s="60" t="str">
        <f>IF(R3="LUX",Setup!D2,IF(R3="FR",Setup!D3,IF(R3="DE",Setup!D4)))</f>
        <v>Mëttwoch</v>
      </c>
      <c r="I3" s="60"/>
      <c r="J3" s="60" t="str">
        <f>IF(R3="LUX",Setup!E2,IF(R3="FR",Setup!E3,IF(R3="DE",Setup!E4)))</f>
        <v>Donneschdeg</v>
      </c>
      <c r="K3" s="60"/>
      <c r="L3" s="60" t="str">
        <f>IF(R3="LUX",Setup!F2,IF(R3="FR",Setup!F3,IF(R3="DE",Setup!F4)))</f>
        <v>Freideg</v>
      </c>
      <c r="M3" s="60"/>
      <c r="Q3" s="20" t="s">
        <v>65</v>
      </c>
      <c r="R3" s="21" t="s">
        <v>22</v>
      </c>
    </row>
    <row r="4" spans="2:20" ht="18" customHeight="1" x14ac:dyDescent="0.2">
      <c r="B4" s="45" t="str">
        <f>IF(R3="LUX",Setup!B7,IF(R3="FR",Setup!C7,IF(R3="DE",Setup!D7)))</f>
        <v>Moies</v>
      </c>
      <c r="C4" s="45"/>
      <c r="D4" s="53" t="s">
        <v>111</v>
      </c>
      <c r="E4" s="54"/>
      <c r="F4" s="53" t="s">
        <v>110</v>
      </c>
      <c r="G4" s="54"/>
      <c r="H4" s="66"/>
      <c r="I4" s="67"/>
      <c r="J4" s="53" t="s">
        <v>111</v>
      </c>
      <c r="K4" s="54"/>
      <c r="L4" s="53" t="s">
        <v>111</v>
      </c>
      <c r="M4" s="54"/>
      <c r="Q4" s="22" t="str">
        <f>IF(R3="LUX",Setup!B39,IF(R3="FR",Setup!C39,IF(R3="DE",Setup!D39)))</f>
        <v>Datum Méindeg (Ufank)</v>
      </c>
      <c r="R4" s="23">
        <v>45369</v>
      </c>
    </row>
    <row r="5" spans="2:20" ht="18" customHeight="1" x14ac:dyDescent="0.2">
      <c r="B5" s="45"/>
      <c r="C5" s="45"/>
      <c r="D5" s="55"/>
      <c r="E5" s="56"/>
      <c r="F5" s="55"/>
      <c r="G5" s="56"/>
      <c r="H5" s="68"/>
      <c r="I5" s="69"/>
      <c r="J5" s="55"/>
      <c r="K5" s="56"/>
      <c r="L5" s="55"/>
      <c r="M5" s="56"/>
    </row>
    <row r="6" spans="2:20" ht="18" customHeight="1" x14ac:dyDescent="0.2">
      <c r="B6" s="45"/>
      <c r="C6" s="45"/>
      <c r="D6" s="57"/>
      <c r="E6" s="58"/>
      <c r="F6" s="57"/>
      <c r="G6" s="58"/>
      <c r="H6" s="70"/>
      <c r="I6" s="71"/>
      <c r="J6" s="57"/>
      <c r="K6" s="58"/>
      <c r="L6" s="57"/>
      <c r="M6" s="58"/>
    </row>
    <row r="7" spans="2:20" ht="18" customHeight="1" x14ac:dyDescent="0.2">
      <c r="B7" s="45" t="str">
        <f>IF(R3="LUX",Setup!B8,IF(R3="FR",Setup!C8,IF(R3="DE",Setup!D8)))</f>
        <v>Mëttes</v>
      </c>
      <c r="C7" s="45" t="str">
        <f>IF(R3="LUX",Setup!B9,IF(R3="FR",Setup!C9,IF(R3="DE",Setup!D9)))</f>
        <v>Entrée</v>
      </c>
      <c r="D7" s="52" t="s">
        <v>145</v>
      </c>
      <c r="E7" s="47"/>
      <c r="F7" s="41" t="s">
        <v>146</v>
      </c>
      <c r="G7" s="42"/>
      <c r="H7" s="72"/>
      <c r="I7" s="73"/>
      <c r="J7" s="41" t="s">
        <v>147</v>
      </c>
      <c r="K7" s="42"/>
      <c r="L7" s="46" t="s">
        <v>148</v>
      </c>
      <c r="M7" s="47"/>
    </row>
    <row r="8" spans="2:20" ht="23.25" customHeight="1" x14ac:dyDescent="0.2">
      <c r="B8" s="45"/>
      <c r="C8" s="45"/>
      <c r="D8" s="48"/>
      <c r="E8" s="49"/>
      <c r="F8" s="43"/>
      <c r="G8" s="44"/>
      <c r="H8" s="74"/>
      <c r="I8" s="75"/>
      <c r="J8" s="43"/>
      <c r="K8" s="44"/>
      <c r="L8" s="48"/>
      <c r="M8" s="49"/>
      <c r="R8" s="24"/>
      <c r="S8" s="25"/>
    </row>
    <row r="9" spans="2:20" ht="18" customHeight="1" x14ac:dyDescent="0.2">
      <c r="B9" s="45"/>
      <c r="C9" s="45" t="str">
        <f>IF(R3="LUX",Setup!B10,IF(R3="FR",Setup!C10,IF(R3="DE",Setup!D10)))</f>
        <v>Haaptplat</v>
      </c>
      <c r="D9" s="41" t="s">
        <v>141</v>
      </c>
      <c r="E9" s="42"/>
      <c r="F9" s="41" t="s">
        <v>142</v>
      </c>
      <c r="G9" s="42"/>
      <c r="H9" s="76"/>
      <c r="I9" s="77"/>
      <c r="J9" s="41" t="s">
        <v>143</v>
      </c>
      <c r="K9" s="42"/>
      <c r="L9" s="41" t="s">
        <v>144</v>
      </c>
      <c r="M9" s="42"/>
    </row>
    <row r="10" spans="2:20" ht="18" customHeight="1" x14ac:dyDescent="0.2">
      <c r="B10" s="45"/>
      <c r="C10" s="45"/>
      <c r="D10" s="50"/>
      <c r="E10" s="51"/>
      <c r="F10" s="50"/>
      <c r="G10" s="51"/>
      <c r="H10" s="78"/>
      <c r="I10" s="79"/>
      <c r="J10" s="50"/>
      <c r="K10" s="51"/>
      <c r="L10" s="50"/>
      <c r="M10" s="51"/>
    </row>
    <row r="11" spans="2:20" ht="18" customHeight="1" x14ac:dyDescent="0.2">
      <c r="B11" s="45"/>
      <c r="C11" s="45"/>
      <c r="D11" s="50"/>
      <c r="E11" s="51"/>
      <c r="F11" s="50"/>
      <c r="G11" s="51"/>
      <c r="H11" s="78"/>
      <c r="I11" s="79"/>
      <c r="J11" s="50"/>
      <c r="K11" s="51"/>
      <c r="L11" s="50"/>
      <c r="M11" s="51"/>
      <c r="T11" s="25"/>
    </row>
    <row r="12" spans="2:20" ht="18" customHeight="1" x14ac:dyDescent="0.25">
      <c r="B12" s="45"/>
      <c r="C12" s="45"/>
      <c r="D12" s="50"/>
      <c r="E12" s="51"/>
      <c r="F12" s="50"/>
      <c r="G12" s="51"/>
      <c r="H12" s="78"/>
      <c r="I12" s="79"/>
      <c r="J12" s="50"/>
      <c r="K12" s="51"/>
      <c r="L12" s="50"/>
      <c r="M12" s="51"/>
      <c r="O12" s="30"/>
      <c r="P12" s="31"/>
      <c r="Q12" s="31"/>
    </row>
    <row r="13" spans="2:20" ht="18" customHeight="1" x14ac:dyDescent="0.25">
      <c r="B13" s="45"/>
      <c r="C13" s="45"/>
      <c r="D13" s="50"/>
      <c r="E13" s="51"/>
      <c r="F13" s="50"/>
      <c r="G13" s="51"/>
      <c r="H13" s="78"/>
      <c r="I13" s="79"/>
      <c r="J13" s="50"/>
      <c r="K13" s="51"/>
      <c r="L13" s="50"/>
      <c r="M13" s="51"/>
      <c r="O13" s="30"/>
      <c r="P13" s="31"/>
      <c r="Q13" s="31"/>
    </row>
    <row r="14" spans="2:20" ht="29.25" customHeight="1" x14ac:dyDescent="0.2">
      <c r="B14" s="45"/>
      <c r="C14" s="45"/>
      <c r="D14" s="43"/>
      <c r="E14" s="44"/>
      <c r="F14" s="43"/>
      <c r="G14" s="44"/>
      <c r="H14" s="80"/>
      <c r="I14" s="81"/>
      <c r="J14" s="43"/>
      <c r="K14" s="44"/>
      <c r="L14" s="43"/>
      <c r="M14" s="44"/>
      <c r="O14" s="31"/>
      <c r="P14" s="31"/>
      <c r="Q14" s="31"/>
    </row>
    <row r="15" spans="2:20" ht="18" customHeight="1" x14ac:dyDescent="0.2">
      <c r="B15" s="45"/>
      <c r="C15" s="45" t="str">
        <f>IF(R3="LUX",Setup!B11,IF(R3="FR",Setup!C11,IF(R3="DE",Setup!D11)))</f>
        <v>Dessert</v>
      </c>
      <c r="D15" s="62" t="s">
        <v>149</v>
      </c>
      <c r="E15" s="42"/>
      <c r="F15" s="41" t="s">
        <v>109</v>
      </c>
      <c r="G15" s="42"/>
      <c r="H15" s="76"/>
      <c r="I15" s="77"/>
      <c r="J15" s="41" t="s">
        <v>108</v>
      </c>
      <c r="K15" s="42"/>
      <c r="L15" s="41" t="s">
        <v>109</v>
      </c>
      <c r="M15" s="42"/>
      <c r="O15" s="31"/>
      <c r="P15" s="31"/>
      <c r="Q15" s="31"/>
    </row>
    <row r="16" spans="2:20" ht="18" customHeight="1" x14ac:dyDescent="0.2">
      <c r="B16" s="45"/>
      <c r="C16" s="45"/>
      <c r="D16" s="43"/>
      <c r="E16" s="44"/>
      <c r="F16" s="43"/>
      <c r="G16" s="44"/>
      <c r="H16" s="80"/>
      <c r="I16" s="81"/>
      <c r="J16" s="43"/>
      <c r="K16" s="44"/>
      <c r="L16" s="43"/>
      <c r="M16" s="44"/>
      <c r="O16" s="31"/>
      <c r="P16" s="31"/>
      <c r="Q16" s="31"/>
    </row>
    <row r="17" spans="2:18" ht="18" customHeight="1" x14ac:dyDescent="0.2">
      <c r="B17" s="45" t="s">
        <v>150</v>
      </c>
      <c r="C17" s="45"/>
      <c r="D17" s="83" t="s">
        <v>153</v>
      </c>
      <c r="E17" s="84"/>
      <c r="F17" s="63" t="s">
        <v>152</v>
      </c>
      <c r="G17" s="54"/>
      <c r="H17" s="82"/>
      <c r="I17" s="67"/>
      <c r="J17" s="63" t="s">
        <v>151</v>
      </c>
      <c r="K17" s="54"/>
      <c r="L17" s="63" t="s">
        <v>154</v>
      </c>
      <c r="M17" s="54"/>
      <c r="O17" s="31"/>
      <c r="P17" s="31"/>
      <c r="Q17" s="31"/>
    </row>
    <row r="18" spans="2:18" ht="18" customHeight="1" x14ac:dyDescent="0.2">
      <c r="B18" s="45"/>
      <c r="C18" s="45"/>
      <c r="D18" s="85"/>
      <c r="E18" s="86"/>
      <c r="F18" s="55"/>
      <c r="G18" s="56"/>
      <c r="H18" s="68"/>
      <c r="I18" s="69"/>
      <c r="J18" s="55"/>
      <c r="K18" s="56"/>
      <c r="L18" s="55"/>
      <c r="M18" s="56"/>
      <c r="O18" s="31"/>
      <c r="P18" s="31"/>
      <c r="Q18" s="31"/>
    </row>
    <row r="19" spans="2:18" ht="18" customHeight="1" x14ac:dyDescent="0.25">
      <c r="B19" s="45"/>
      <c r="C19" s="45"/>
      <c r="D19" s="87"/>
      <c r="E19" s="88"/>
      <c r="F19" s="57"/>
      <c r="G19" s="58"/>
      <c r="H19" s="70"/>
      <c r="I19" s="71"/>
      <c r="J19" s="57"/>
      <c r="K19" s="58"/>
      <c r="L19" s="57"/>
      <c r="M19" s="58"/>
      <c r="P19"/>
    </row>
    <row r="20" spans="2:18" s="26" customFormat="1" ht="6" customHeight="1" x14ac:dyDescent="0.2">
      <c r="B20" s="32"/>
      <c r="C20" s="32"/>
      <c r="D20" s="32"/>
      <c r="E20" s="32"/>
      <c r="F20" s="32"/>
      <c r="G20" s="32"/>
      <c r="H20" s="32"/>
      <c r="I20" s="32"/>
      <c r="J20" s="32"/>
      <c r="K20" s="32"/>
      <c r="L20" s="32"/>
      <c r="M20" s="32"/>
      <c r="P20" s="16"/>
      <c r="R20" s="27"/>
    </row>
    <row r="21" spans="2:18" s="28" customFormat="1" x14ac:dyDescent="0.2">
      <c r="B21" s="33" t="s">
        <v>112</v>
      </c>
      <c r="C21" s="34"/>
      <c r="D21" s="34"/>
      <c r="E21" s="34"/>
      <c r="F21" s="33" t="s">
        <v>113</v>
      </c>
      <c r="G21" s="33"/>
      <c r="H21" s="33"/>
      <c r="I21" s="33"/>
      <c r="J21" s="33" t="s">
        <v>114</v>
      </c>
      <c r="K21" s="33"/>
      <c r="L21" s="34"/>
      <c r="M21" s="34"/>
      <c r="P21" s="16"/>
      <c r="R21" s="29"/>
    </row>
    <row r="22" spans="2:18" s="28" customFormat="1" ht="12.75" x14ac:dyDescent="0.2">
      <c r="B22" s="33" t="s">
        <v>115</v>
      </c>
      <c r="C22" s="34"/>
      <c r="D22" s="34"/>
      <c r="E22" s="34"/>
      <c r="F22" s="33" t="s">
        <v>116</v>
      </c>
      <c r="G22" s="33"/>
      <c r="H22" s="33"/>
      <c r="I22" s="33"/>
      <c r="J22" s="33" t="s">
        <v>117</v>
      </c>
      <c r="K22" s="33"/>
      <c r="L22" s="35"/>
      <c r="M22" s="35"/>
      <c r="R22" s="29"/>
    </row>
    <row r="23" spans="2:18" s="28" customFormat="1" ht="12.75" x14ac:dyDescent="0.2">
      <c r="B23" s="33" t="s">
        <v>118</v>
      </c>
      <c r="C23" s="34"/>
      <c r="D23" s="34"/>
      <c r="E23" s="34"/>
      <c r="F23" s="33" t="s">
        <v>119</v>
      </c>
      <c r="G23" s="33"/>
      <c r="H23" s="33"/>
      <c r="I23" s="33"/>
      <c r="J23" s="33" t="s">
        <v>120</v>
      </c>
      <c r="K23" s="33"/>
      <c r="L23" s="35"/>
      <c r="M23" s="35"/>
      <c r="R23" s="29"/>
    </row>
    <row r="24" spans="2:18" s="28" customFormat="1" ht="12.75" x14ac:dyDescent="0.2">
      <c r="B24" s="33" t="s">
        <v>121</v>
      </c>
      <c r="C24" s="34"/>
      <c r="D24" s="34"/>
      <c r="E24" s="34"/>
      <c r="F24" s="36" t="s">
        <v>122</v>
      </c>
      <c r="G24" s="33"/>
      <c r="H24" s="33"/>
      <c r="I24" s="33"/>
      <c r="J24" s="35" t="s">
        <v>123</v>
      </c>
      <c r="K24" s="33"/>
      <c r="L24" s="35"/>
      <c r="M24" s="35"/>
      <c r="R24" s="29"/>
    </row>
    <row r="25" spans="2:18" s="28" customFormat="1" ht="12.75" x14ac:dyDescent="0.2">
      <c r="B25" s="33" t="s">
        <v>124</v>
      </c>
      <c r="C25" s="34"/>
      <c r="D25" s="34"/>
      <c r="E25" s="34"/>
      <c r="F25" s="35" t="s">
        <v>125</v>
      </c>
      <c r="G25" s="33"/>
      <c r="H25" s="33"/>
      <c r="I25" s="33"/>
      <c r="J25" s="35" t="s">
        <v>126</v>
      </c>
      <c r="K25" s="33"/>
      <c r="L25" s="35"/>
      <c r="M25" s="35"/>
      <c r="R25" s="29"/>
    </row>
    <row r="26" spans="2:18" s="28" customFormat="1" ht="12.75" x14ac:dyDescent="0.2">
      <c r="B26" s="33" t="s">
        <v>127</v>
      </c>
      <c r="C26" s="34"/>
      <c r="D26" s="34"/>
      <c r="E26" s="34"/>
      <c r="F26" s="35" t="s">
        <v>128</v>
      </c>
      <c r="G26" s="33"/>
      <c r="H26" s="33"/>
      <c r="I26" s="33"/>
      <c r="J26" s="35" t="s">
        <v>129</v>
      </c>
      <c r="K26" s="33"/>
      <c r="L26" s="35"/>
      <c r="M26" s="35"/>
      <c r="R26" s="29"/>
    </row>
    <row r="27" spans="2:18" s="28" customFormat="1" ht="12.75" x14ac:dyDescent="0.2">
      <c r="B27" s="33" t="s">
        <v>130</v>
      </c>
      <c r="C27" s="34"/>
      <c r="D27" s="34"/>
      <c r="E27" s="34"/>
      <c r="F27" s="35" t="s">
        <v>131</v>
      </c>
      <c r="G27" s="33"/>
      <c r="H27" s="33"/>
      <c r="I27" s="33"/>
      <c r="J27" s="35" t="s">
        <v>132</v>
      </c>
      <c r="K27" s="33"/>
      <c r="L27" s="35"/>
      <c r="M27" s="35"/>
      <c r="R27" s="29"/>
    </row>
    <row r="28" spans="2:18" s="28" customFormat="1" ht="12.75" x14ac:dyDescent="0.2">
      <c r="B28" s="35" t="s">
        <v>133</v>
      </c>
      <c r="C28" s="34"/>
      <c r="D28" s="34"/>
      <c r="E28" s="34"/>
      <c r="F28" s="35" t="s">
        <v>134</v>
      </c>
      <c r="G28" s="33"/>
      <c r="H28" s="33"/>
      <c r="I28" s="33"/>
      <c r="J28" s="35" t="s">
        <v>135</v>
      </c>
      <c r="K28" s="33"/>
      <c r="L28" s="35"/>
      <c r="M28" s="35"/>
      <c r="R28" s="29"/>
    </row>
    <row r="29" spans="2:18" s="28" customFormat="1" ht="12.75" x14ac:dyDescent="0.2">
      <c r="B29" s="33" t="s">
        <v>136</v>
      </c>
      <c r="C29" s="34"/>
      <c r="D29" s="34"/>
      <c r="E29" s="34"/>
      <c r="F29" s="35" t="s">
        <v>137</v>
      </c>
      <c r="G29" s="33"/>
      <c r="H29" s="33"/>
      <c r="I29" s="33"/>
      <c r="J29" s="35" t="s">
        <v>138</v>
      </c>
      <c r="K29" s="33"/>
      <c r="L29" s="35"/>
      <c r="M29" s="35"/>
      <c r="R29" s="29"/>
    </row>
    <row r="30" spans="2:18" s="28" customFormat="1" ht="12.75" x14ac:dyDescent="0.2">
      <c r="B30" s="33" t="s">
        <v>139</v>
      </c>
      <c r="C30" s="34"/>
      <c r="D30" s="34"/>
      <c r="E30" s="34"/>
      <c r="F30" s="35" t="s">
        <v>140</v>
      </c>
      <c r="G30" s="33"/>
      <c r="H30" s="33"/>
      <c r="I30" s="33"/>
      <c r="J30" s="35"/>
      <c r="K30" s="33"/>
      <c r="L30" s="35"/>
      <c r="M30" s="35"/>
      <c r="R30" s="29"/>
    </row>
    <row r="31" spans="2:18" s="26" customFormat="1" ht="3.75" customHeight="1" x14ac:dyDescent="0.2">
      <c r="B31" s="33"/>
      <c r="C31" s="34"/>
      <c r="D31" s="34"/>
      <c r="E31" s="34"/>
      <c r="F31" s="35"/>
      <c r="G31" s="33"/>
      <c r="H31" s="33"/>
      <c r="I31" s="33"/>
      <c r="J31" s="35"/>
      <c r="K31" s="33"/>
      <c r="L31" s="35"/>
      <c r="M31" s="35"/>
      <c r="R31" s="27"/>
    </row>
    <row r="32" spans="2:18" s="28" customFormat="1" ht="42" customHeight="1" x14ac:dyDescent="0.15">
      <c r="B32" s="61" t="str">
        <f>IF(R3="LUX",Setup!B57,IF(R3="FR",Setup!B58,IF(R3="DE",Setup!B59)))</f>
        <v>Mir leeën vill Wäert op eng regional, saisonal an nohalteg Kichen a verschaffen frësch Produit’en an eise Menu‘en.
Mir erfëllen domatt an all eisen Haiser souwuel d'Kritären vun der Conventioun "Sou schmaacht Lëtzebuerg", "Fairtrade zone" als och déi vun "Natur genéissen".
BIO Produkter verschaffe mer souwuel aus lëtzebuerger Ubau wéi aus régionalem Ubau aus der Groussregioun.</v>
      </c>
      <c r="C32" s="61"/>
      <c r="D32" s="61"/>
      <c r="E32" s="61"/>
      <c r="F32" s="61"/>
      <c r="G32" s="61"/>
      <c r="H32" s="61"/>
      <c r="I32" s="61"/>
      <c r="J32" s="61"/>
      <c r="K32" s="61"/>
      <c r="L32" s="61"/>
      <c r="M32" s="61"/>
      <c r="R32" s="29"/>
    </row>
    <row r="33" spans="2:18" s="28" customFormat="1" ht="58.5" customHeight="1" x14ac:dyDescent="0.15">
      <c r="B33" s="37"/>
      <c r="C33" s="38"/>
      <c r="D33" s="38"/>
      <c r="E33" s="38"/>
      <c r="F33" s="38"/>
      <c r="G33" s="38"/>
      <c r="H33" s="38"/>
      <c r="I33" s="38"/>
      <c r="J33" s="38"/>
      <c r="K33" s="38"/>
      <c r="L33" s="38"/>
      <c r="M33" s="39"/>
      <c r="R33" s="29"/>
    </row>
    <row r="39" spans="2:18" ht="15" x14ac:dyDescent="0.25">
      <c r="H39"/>
    </row>
  </sheetData>
  <protectedRanges>
    <protectedRange sqref="R3:R4" name="Input"/>
  </protectedRanges>
  <mergeCells count="40">
    <mergeCell ref="B32:M32"/>
    <mergeCell ref="C15:C16"/>
    <mergeCell ref="D15:E16"/>
    <mergeCell ref="B17:C19"/>
    <mergeCell ref="D17:E19"/>
    <mergeCell ref="J17:K19"/>
    <mergeCell ref="H17:I19"/>
    <mergeCell ref="L17:M19"/>
    <mergeCell ref="F17:G19"/>
    <mergeCell ref="F7:G8"/>
    <mergeCell ref="H7:I8"/>
    <mergeCell ref="J7:K8"/>
    <mergeCell ref="L4:M6"/>
    <mergeCell ref="B3:C3"/>
    <mergeCell ref="D3:E3"/>
    <mergeCell ref="F3:G3"/>
    <mergeCell ref="H3:I3"/>
    <mergeCell ref="J3:K3"/>
    <mergeCell ref="L3:M3"/>
    <mergeCell ref="B4:C6"/>
    <mergeCell ref="H4:I6"/>
    <mergeCell ref="J4:K6"/>
    <mergeCell ref="D4:E6"/>
    <mergeCell ref="F4:G6"/>
    <mergeCell ref="B33:M33"/>
    <mergeCell ref="B2:M2"/>
    <mergeCell ref="F15:G16"/>
    <mergeCell ref="H15:I16"/>
    <mergeCell ref="J15:K16"/>
    <mergeCell ref="L15:M16"/>
    <mergeCell ref="B7:B16"/>
    <mergeCell ref="L7:M8"/>
    <mergeCell ref="C9:C14"/>
    <mergeCell ref="D9:E14"/>
    <mergeCell ref="F9:G14"/>
    <mergeCell ref="H9:I14"/>
    <mergeCell ref="J9:K14"/>
    <mergeCell ref="L9:M14"/>
    <mergeCell ref="C7:C8"/>
    <mergeCell ref="D7:E8"/>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31" zoomScale="80" zoomScaleNormal="80" workbookViewId="0">
      <selection activeCell="H60" sqref="H60"/>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9" t="str">
        <f>IF(Menu!R3="LUX",Setup!B40,IF(Menu!R3="FR",Setup!C40,IF(Menu!R3="DE",Setup!D40)))</f>
        <v>Datum (Enn)</v>
      </c>
      <c r="X7" s="15">
        <f>Menu!R4+4</f>
        <v>45373</v>
      </c>
    </row>
    <row r="8" spans="1:24" x14ac:dyDescent="0.25">
      <c r="B8" s="1" t="s">
        <v>7</v>
      </c>
      <c r="C8" s="1" t="s">
        <v>29</v>
      </c>
      <c r="D8" s="1" t="s">
        <v>50</v>
      </c>
      <c r="J8" s="1">
        <v>7</v>
      </c>
      <c r="W8" s="7" t="str">
        <f>IF(Menu!R3="LUX",Setup!B32,IF(Menu!R3="FR",Setup!C32,IF(Menu!R3="DE",Setup!D32)))</f>
        <v>Joer (Ufank)</v>
      </c>
      <c r="X8" s="10">
        <f>YEAR(Menu!R4)</f>
        <v>2024</v>
      </c>
    </row>
    <row r="9" spans="1:24" x14ac:dyDescent="0.25">
      <c r="B9" s="1" t="s">
        <v>8</v>
      </c>
      <c r="C9" s="1" t="s">
        <v>8</v>
      </c>
      <c r="D9" s="1" t="s">
        <v>47</v>
      </c>
      <c r="J9" s="1">
        <v>8</v>
      </c>
      <c r="W9" s="7" t="str">
        <f>IF(Menu!R3="LUX",Setup!B33,IF(Menu!R3="FR",Setup!C33,IF(Menu!R3="DE",Setup!D33)))</f>
        <v>Joer (Enn)</v>
      </c>
      <c r="X9" s="10">
        <f>YEAR(X7)</f>
        <v>2024</v>
      </c>
    </row>
    <row r="10" spans="1:24" x14ac:dyDescent="0.25">
      <c r="B10" s="1" t="s">
        <v>9</v>
      </c>
      <c r="C10" s="1" t="s">
        <v>33</v>
      </c>
      <c r="D10" s="1" t="s">
        <v>31</v>
      </c>
      <c r="J10" s="1">
        <v>9</v>
      </c>
      <c r="W10" s="11" t="str">
        <f>IF(Menu!R3="LUX",Setup!B36,IF(Menu!R3="FR",Setup!C36,IF(Menu!R3="DE",Setup!D36)))</f>
        <v>Dag (Ufank)</v>
      </c>
      <c r="X10" s="12">
        <f>DAY(Menu!R4)</f>
        <v>18</v>
      </c>
    </row>
    <row r="11" spans="1:24" x14ac:dyDescent="0.25">
      <c r="B11" s="1" t="s">
        <v>10</v>
      </c>
      <c r="C11" s="1" t="s">
        <v>10</v>
      </c>
      <c r="D11" s="1" t="s">
        <v>48</v>
      </c>
      <c r="J11" s="1">
        <v>10</v>
      </c>
      <c r="W11" s="9" t="str">
        <f>IF(Menu!R3="LUX",Setup!B34,IF(Menu!R3="FR",Setup!C34,IF(Menu!R3="DE",Setup!D34)))</f>
        <v>Mount (Ufank)</v>
      </c>
      <c r="X11" s="13" t="str">
        <f>IF(Menu!R3="LUX",VLOOKUP(MONTH(Menu!R4),Setup!$A$19:$D$30,2,FALSE),IF(Menu!R3="FR",VLOOKUP(MONTH(Menu!R4),Setup!$A$19:$D$30,3,FALSE),IF(Menu!R3="DE",VLOOKUP(MONTH(Menu!R4),Setup!$A$19:$D$30,4,FALSE))))</f>
        <v>März</v>
      </c>
    </row>
    <row r="12" spans="1:24" x14ac:dyDescent="0.25">
      <c r="B12" s="1" t="s">
        <v>11</v>
      </c>
      <c r="C12" s="1" t="s">
        <v>30</v>
      </c>
      <c r="D12" s="1" t="s">
        <v>32</v>
      </c>
      <c r="J12" s="1">
        <v>11</v>
      </c>
      <c r="W12" s="7" t="str">
        <f>IF(Menu!R3="LUX",Setup!B37,IF(Menu!R3="FR",Setup!C37,IF(Menu!R3="DE",Setup!D37)))</f>
        <v>Dag (Enn)</v>
      </c>
      <c r="X12" s="14">
        <f>DAY(X7)</f>
        <v>22</v>
      </c>
    </row>
    <row r="13" spans="1:24" x14ac:dyDescent="0.25">
      <c r="J13" s="1">
        <v>12</v>
      </c>
      <c r="W13" s="7" t="str">
        <f>IF(Menu!R3="LUX",Setup!B35,IF(Menu!R3="FR",Setup!C35,IF(Menu!R3="DE",Setup!D35)))</f>
        <v>Mount (Enn)</v>
      </c>
      <c r="X13" s="8" t="str">
        <f>IF(Menu!R3="LUX",VLOOKUP(MONTH(X7),Setup!$A$19:$D$30,2,FALSE),IF(Menu!R3="FR",VLOOKUP(MONTH(X7),Setup!$A$19:$D$30,3,FALSE),IF(Menu!R3="DE",VLOOKUP(MONTH(X7),Setup!$A$19:$D$30,4,FALSE))))</f>
        <v>März</v>
      </c>
    </row>
    <row r="14" spans="1:24" x14ac:dyDescent="0.25">
      <c r="J14" s="1">
        <v>13</v>
      </c>
    </row>
    <row r="15" spans="1:24" x14ac:dyDescent="0.25">
      <c r="B15" s="1" t="str">
        <f>"Menu vum "&amp;Setup!X10&amp;". bis "&amp;Setup!X10+4&amp;". "&amp;Setup!X11&amp;" "&amp;Setup!X8</f>
        <v>Menu vum 18. bis 22. März 2024</v>
      </c>
      <c r="J15" s="1">
        <v>14</v>
      </c>
    </row>
    <row r="16" spans="1:24" x14ac:dyDescent="0.25">
      <c r="B16" s="1" t="str">
        <f>"Menu du "&amp;Setup!X10&amp;" au "&amp;Setup!X10+4&amp;" "&amp;Setup!X11&amp;" "&amp;Setup!X8</f>
        <v>Menu du 18 au 22 März 2024</v>
      </c>
      <c r="J16" s="1">
        <v>15</v>
      </c>
    </row>
    <row r="17" spans="1:10" x14ac:dyDescent="0.25">
      <c r="B17" s="1" t="str">
        <f>"Menu vom "&amp;Setup!X10&amp;". bis "&amp;Setup!X10+4&amp;". "&amp;Setup!X11&amp;" "&amp;Setup!X8</f>
        <v>Menu vom 18. bis 22. März 2024</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90</v>
      </c>
      <c r="C32" s="1" t="s">
        <v>92</v>
      </c>
      <c r="D32" s="1" t="s">
        <v>94</v>
      </c>
      <c r="J32" s="1">
        <v>31</v>
      </c>
    </row>
    <row r="33" spans="2:4" x14ac:dyDescent="0.25">
      <c r="B33" s="1" t="s">
        <v>91</v>
      </c>
      <c r="C33" s="1" t="s">
        <v>93</v>
      </c>
      <c r="D33" s="1" t="s">
        <v>95</v>
      </c>
    </row>
    <row r="34" spans="2:4" x14ac:dyDescent="0.25">
      <c r="B34" s="1" t="s">
        <v>84</v>
      </c>
      <c r="C34" s="1" t="s">
        <v>88</v>
      </c>
      <c r="D34" s="1" t="s">
        <v>86</v>
      </c>
    </row>
    <row r="35" spans="2:4" x14ac:dyDescent="0.25">
      <c r="B35" s="1" t="s">
        <v>85</v>
      </c>
      <c r="C35" s="1" t="s">
        <v>89</v>
      </c>
      <c r="D35" s="1" t="s">
        <v>87</v>
      </c>
    </row>
    <row r="36" spans="2:4" x14ac:dyDescent="0.25">
      <c r="B36" s="1" t="s">
        <v>78</v>
      </c>
      <c r="C36" s="1" t="s">
        <v>79</v>
      </c>
      <c r="D36" s="1" t="s">
        <v>80</v>
      </c>
    </row>
    <row r="37" spans="2:4" x14ac:dyDescent="0.25">
      <c r="B37" s="1" t="s">
        <v>83</v>
      </c>
      <c r="C37" s="1" t="s">
        <v>82</v>
      </c>
      <c r="D37" s="1" t="s">
        <v>81</v>
      </c>
    </row>
    <row r="38" spans="2:4" x14ac:dyDescent="0.25">
      <c r="B38" s="1" t="s">
        <v>63</v>
      </c>
      <c r="C38" s="1" t="s">
        <v>25</v>
      </c>
      <c r="D38" s="1" t="s">
        <v>64</v>
      </c>
    </row>
    <row r="39" spans="2:4" x14ac:dyDescent="0.25">
      <c r="B39" s="1" t="s">
        <v>99</v>
      </c>
      <c r="C39" s="1" t="s">
        <v>100</v>
      </c>
      <c r="D39" s="1" t="s">
        <v>101</v>
      </c>
    </row>
    <row r="40" spans="2:4" x14ac:dyDescent="0.25">
      <c r="B40" s="1" t="s">
        <v>96</v>
      </c>
      <c r="C40" s="1" t="s">
        <v>97</v>
      </c>
      <c r="D40" s="1" t="s">
        <v>98</v>
      </c>
    </row>
    <row r="41" spans="2:4" x14ac:dyDescent="0.25">
      <c r="B41" s="1" t="s">
        <v>102</v>
      </c>
      <c r="C41" s="1" t="s">
        <v>104</v>
      </c>
      <c r="D41" s="1" t="s">
        <v>103</v>
      </c>
    </row>
    <row r="43" spans="2:4" x14ac:dyDescent="0.25">
      <c r="B43" s="1" t="s">
        <v>22</v>
      </c>
    </row>
    <row r="44" spans="2:4" x14ac:dyDescent="0.25">
      <c r="B44" s="1" t="s">
        <v>69</v>
      </c>
    </row>
    <row r="45" spans="2:4" x14ac:dyDescent="0.25">
      <c r="B45" s="1" t="s">
        <v>71</v>
      </c>
    </row>
    <row r="46" spans="2:4" x14ac:dyDescent="0.25">
      <c r="B46" s="1" t="s">
        <v>70</v>
      </c>
    </row>
    <row r="47" spans="2:4" x14ac:dyDescent="0.25">
      <c r="B47" s="1" t="s">
        <v>23</v>
      </c>
    </row>
    <row r="48" spans="2:4" x14ac:dyDescent="0.25">
      <c r="B48" s="1" t="s">
        <v>72</v>
      </c>
    </row>
    <row r="49" spans="1:17" x14ac:dyDescent="0.25">
      <c r="B49" s="1" t="s">
        <v>73</v>
      </c>
    </row>
    <row r="50" spans="1:17" x14ac:dyDescent="0.25">
      <c r="B50" s="1" t="s">
        <v>74</v>
      </c>
    </row>
    <row r="51" spans="1:17" x14ac:dyDescent="0.25">
      <c r="B51" s="1" t="s">
        <v>24</v>
      </c>
    </row>
    <row r="52" spans="1:17" x14ac:dyDescent="0.25">
      <c r="B52" s="1" t="s">
        <v>75</v>
      </c>
    </row>
    <row r="53" spans="1:17" x14ac:dyDescent="0.25">
      <c r="B53" s="1" t="s">
        <v>76</v>
      </c>
    </row>
    <row r="54" spans="1:17" x14ac:dyDescent="0.25">
      <c r="B54" s="1" t="s">
        <v>77</v>
      </c>
    </row>
    <row r="57" spans="1:17" s="4" customFormat="1" ht="66" customHeight="1" x14ac:dyDescent="0.25">
      <c r="A57" s="4" t="s">
        <v>66</v>
      </c>
      <c r="B57" s="64" t="s">
        <v>107</v>
      </c>
      <c r="C57" s="64"/>
      <c r="D57" s="64"/>
      <c r="E57" s="64"/>
      <c r="F57" s="64"/>
      <c r="G57" s="64"/>
      <c r="H57" s="64"/>
      <c r="I57" s="64"/>
      <c r="J57" s="64"/>
      <c r="K57" s="64"/>
      <c r="L57" s="64"/>
      <c r="M57" s="64"/>
      <c r="N57" s="64"/>
      <c r="O57" s="64"/>
      <c r="P57" s="5"/>
    </row>
    <row r="58" spans="1:17" ht="60.75" customHeight="1" x14ac:dyDescent="0.25">
      <c r="A58" s="1" t="s">
        <v>67</v>
      </c>
      <c r="B58" s="64" t="s">
        <v>105</v>
      </c>
      <c r="C58" s="64"/>
      <c r="D58" s="64"/>
      <c r="E58" s="64"/>
      <c r="F58" s="64"/>
      <c r="G58" s="64"/>
      <c r="H58" s="64"/>
      <c r="I58" s="64"/>
      <c r="J58" s="64"/>
      <c r="K58" s="64"/>
      <c r="L58" s="64"/>
      <c r="M58" s="64"/>
      <c r="N58" s="64"/>
      <c r="O58" s="5"/>
    </row>
    <row r="59" spans="1:17" ht="47.25" customHeight="1" x14ac:dyDescent="0.25">
      <c r="A59" s="1" t="s">
        <v>68</v>
      </c>
      <c r="B59" s="65" t="s">
        <v>106</v>
      </c>
      <c r="C59" s="65"/>
      <c r="D59" s="65"/>
      <c r="E59" s="65"/>
      <c r="F59" s="65"/>
      <c r="G59" s="65"/>
      <c r="H59" s="65"/>
      <c r="I59" s="65"/>
      <c r="J59" s="65"/>
      <c r="K59" s="65"/>
      <c r="L59" s="65"/>
      <c r="M59" s="65"/>
      <c r="N59" s="65"/>
      <c r="O59" s="6"/>
      <c r="P59" s="6"/>
      <c r="Q59" s="6"/>
    </row>
  </sheetData>
  <protectedRanges>
    <protectedRange sqref="X8:X13" name="Input"/>
  </protectedRanges>
  <mergeCells count="3">
    <mergeCell ref="B57:O57"/>
    <mergeCell ref="B58:N58"/>
    <mergeCell ref="B59:N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Di Giambattista Loretta</cp:lastModifiedBy>
  <cp:lastPrinted>2024-04-26T08:19:35Z</cp:lastPrinted>
  <dcterms:created xsi:type="dcterms:W3CDTF">2018-02-15T09:22:32Z</dcterms:created>
  <dcterms:modified xsi:type="dcterms:W3CDTF">2024-04-26T08:21:42Z</dcterms:modified>
</cp:coreProperties>
</file>